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995" firstSheet="7"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<sst xmlns="http://schemas.openxmlformats.org/spreadsheetml/2006/main" count="1593" uniqueCount="497">
  <si>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</si>
  <si>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</si>
  <si>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</si>
  <si>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</si>
  <si>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</si>
  <si>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</si>
  <si>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</si>
  <si>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</si>
  <si>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</si>
  <si>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</si>
  <si>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</si>
  <si>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</si>
  <si>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</si>
  <si>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</si>
  <si>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</si>
  <si>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</si>
  <si>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</si>
  <si>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</si>
  <si>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</si>
  <si>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</si>
  <si>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</si>
  <si>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</si>
  <si>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</si>
  <si>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</si>
  <si>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</si>
  <si>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</si>
  <si>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</si>
  <si>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</si>
  <si>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</si>
  <si>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</si>
  <si>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</si>
  <si>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</si>
  <si>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</si>
  <si>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</si>
  <si>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</si>
  <si>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</si>
  <si>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</si>
  <si>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</si>
  <si>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</si>
  <si>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</si>
  <si>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</si>
  <si>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</si>
  <si>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</si>
  <si>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</si>
  <si>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131038</t>
  </si>
  <si>
    <t>云南中医药大学第二附属医院</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</si>
  <si>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</si>
  <si>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</si>
  <si>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</si>
  <si>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</si>
  <si>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</si>
  <si>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</si>
  <si>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</si>
  <si>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</si>
  <si>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</si>
  <si>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</si>
  <si>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</si>
  <si>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</si>
  <si>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</si>
  <si>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</si>
  <si>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</si>
  <si>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</si>
  <si>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</si>
  <si>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</si>
  <si>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</si>
  <si>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</si>
  <si>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</si>
  <si>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</si>
  <si>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</si>
  <si>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</si>
  <si>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</si>
  <si>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</si>
  <si>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</si>
  <si>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</si>
  <si>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</si>
  <si>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</si>
  <si>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2100202</t>
  </si>
  <si>
    <t>中医（民族）医院</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</si>
  <si>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</si>
  <si>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</si>
  <si>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</si>
  <si>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</si>
  <si>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</si>
  <si>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</si>
  <si>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</si>
  <si>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</si>
  <si>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</si>
  <si>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</si>
  <si>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</si>
  <si>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</si>
  <si>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</si>
  <si>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</si>
  <si>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</si>
  <si>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</si>
  <si>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</si>
  <si>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</si>
  <si>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</si>
  <si>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</si>
  <si>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</si>
  <si>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</si>
  <si>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</si>
  <si>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</si>
  <si>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</si>
  <si>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</si>
  <si>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</si>
  <si>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</si>
  <si>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</si>
  <si>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</si>
  <si>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</si>
  <si>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</si>
  <si>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</si>
  <si>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</si>
  <si>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</si>
  <si>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</si>
  <si>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</si>
  <si>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</si>
  <si>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</si>
  <si>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</si>
  <si>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</si>
  <si>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</si>
  <si>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</si>
  <si>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</si>
  <si>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</si>
  <si>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</si>
  <si>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</si>
  <si>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</si>
  <si>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</si>
  <si>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</si>
  <si>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注：云南中医药大学第二附属医院不涉及一般公共预算“三公”经费支出预算。</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</si>
  <si>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</si>
  <si>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</si>
  <si>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</si>
  <si>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</si>
  <si>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</si>
  <si>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</si>
  <si>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</si>
  <si>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</si>
  <si>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</si>
  <si>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</si>
  <si>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</si>
  <si>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</si>
  <si>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</si>
  <si>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</si>
  <si>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</si>
  <si>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</si>
  <si>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</si>
  <si>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530000210000000041458</t>
  </si>
  <si>
    <t>事业人员支出工资</t>
  </si>
  <si>
    <t>30101</t>
  </si>
  <si>
    <t>基本工资</t>
  </si>
  <si>
    <t>30102</t>
  </si>
  <si>
    <t>津贴补贴</t>
  </si>
  <si>
    <t>30103</t>
  </si>
  <si>
    <t>奖金</t>
  </si>
  <si>
    <t>30107</t>
  </si>
  <si>
    <t>绩效工资</t>
  </si>
  <si>
    <t>530000210000000041460</t>
  </si>
  <si>
    <t>社会保障缴费</t>
  </si>
  <si>
    <t>30108</t>
  </si>
  <si>
    <t>机关事业单位基本养老保险缴费</t>
  </si>
  <si>
    <t>30112</t>
  </si>
  <si>
    <t>其他社会保障缴费</t>
  </si>
  <si>
    <t>30110</t>
  </si>
  <si>
    <t>职工基本医疗保险缴费</t>
  </si>
  <si>
    <t>30111</t>
  </si>
  <si>
    <t>公务员医疗补助缴费</t>
  </si>
  <si>
    <t>530000210000000041461</t>
  </si>
  <si>
    <t>社会保障缴费（职业年金单位缴费）</t>
  </si>
  <si>
    <t>30109</t>
  </si>
  <si>
    <t>职业年金缴费</t>
  </si>
  <si>
    <t>530000210000000041462</t>
  </si>
  <si>
    <t>30113</t>
  </si>
  <si>
    <t>530000210000000041463</t>
  </si>
  <si>
    <t>对个人和家庭的补助</t>
  </si>
  <si>
    <t>30399</t>
  </si>
  <si>
    <t>其他对个人和家庭的补助</t>
  </si>
  <si>
    <t>530000210000000041464</t>
  </si>
  <si>
    <t>其他工资福利支出</t>
  </si>
  <si>
    <t>30199</t>
  </si>
  <si>
    <t>530000210000000041465</t>
  </si>
  <si>
    <t>公车购置及运维费</t>
  </si>
  <si>
    <t>30231</t>
  </si>
  <si>
    <t>公务用车运行维护费</t>
  </si>
  <si>
    <t>530000210000000041467</t>
  </si>
  <si>
    <t>30217</t>
  </si>
  <si>
    <t>530000210000000041469</t>
  </si>
  <si>
    <t>工会经费</t>
  </si>
  <si>
    <t>30228</t>
  </si>
  <si>
    <t>530000210000000041470</t>
  </si>
  <si>
    <t>一般公用经费</t>
  </si>
  <si>
    <t>30299</t>
  </si>
  <si>
    <t>其他商品和服务支出</t>
  </si>
  <si>
    <t>30201</t>
  </si>
  <si>
    <t>办公费</t>
  </si>
  <si>
    <t>30202</t>
  </si>
  <si>
    <t>印刷费</t>
  </si>
  <si>
    <t>30204</t>
  </si>
  <si>
    <t>手续费</t>
  </si>
  <si>
    <t>30205</t>
  </si>
  <si>
    <t>水费</t>
  </si>
  <si>
    <t>30206</t>
  </si>
  <si>
    <t>电费</t>
  </si>
  <si>
    <t>30207</t>
  </si>
  <si>
    <t>邮电费</t>
  </si>
  <si>
    <t>30209</t>
  </si>
  <si>
    <t>物业管理费</t>
  </si>
  <si>
    <t>30211</t>
  </si>
  <si>
    <t>差旅费</t>
  </si>
  <si>
    <t>30213</t>
  </si>
  <si>
    <t>维修（护）费</t>
  </si>
  <si>
    <t>30214</t>
  </si>
  <si>
    <t>租赁费</t>
  </si>
  <si>
    <t>30215</t>
  </si>
  <si>
    <t>会议费</t>
  </si>
  <si>
    <t>30216</t>
  </si>
  <si>
    <t>培训费</t>
  </si>
  <si>
    <t>30218</t>
  </si>
  <si>
    <t>专用材料费</t>
  </si>
  <si>
    <t>30226</t>
  </si>
  <si>
    <t>劳务费</t>
  </si>
  <si>
    <t>30227</t>
  </si>
  <si>
    <t>委托业务费</t>
  </si>
  <si>
    <t>30239</t>
  </si>
  <si>
    <t>其他交通费用</t>
  </si>
  <si>
    <t>30240</t>
  </si>
  <si>
    <t>税金及附加费用</t>
  </si>
  <si>
    <t>31002</t>
  </si>
  <si>
    <t>办公设备购置</t>
  </si>
  <si>
    <t>31003</t>
  </si>
  <si>
    <t>专用设备购置</t>
  </si>
  <si>
    <t>31007</t>
  </si>
  <si>
    <t>信息网络及软件购置更新</t>
  </si>
  <si>
    <t>预算05-1表</t>
  </si>
  <si>
    <t>2026年部门项目支出预算表</t>
  </si>
  <si>
    <t>项目分类</t>
  </si>
  <si>
    <t>项目单位</t>
  </si>
  <si>
    <t>本年拨款</t>
  </si>
  <si>
    <t>其中：本次下达</t>
  </si>
  <si>
    <t>2025年度云南省卫生健康事业高质量发展三年行动计划（第四批）资金</t>
  </si>
  <si>
    <t>事业发展类</t>
  </si>
  <si>
    <t>530000251100004586267</t>
  </si>
  <si>
    <t>2025年度云南省卫生健康事业高质量发展三年行动计划资金</t>
  </si>
  <si>
    <t>530000251100004279638</t>
  </si>
  <si>
    <t>39999</t>
  </si>
  <si>
    <t>2025年度云南省卫生健康事业高质量发展三年行动计划资金项目资金</t>
  </si>
  <si>
    <t>530000251100004685708</t>
  </si>
  <si>
    <t>31006</t>
  </si>
  <si>
    <t>大型修缮</t>
  </si>
  <si>
    <t>其他人员支出</t>
  </si>
  <si>
    <t>民生类</t>
  </si>
  <si>
    <t>530000231100001111044</t>
  </si>
  <si>
    <t>提前下达2025年医疗服务与保障能力提升（中医药事业传承与发展部分）补助资金</t>
  </si>
  <si>
    <t>530000251100003855931</t>
  </si>
  <si>
    <t>下达2025年医疗服务与保障能力提升（中医药传承与发展）补助资金</t>
  </si>
  <si>
    <t>530000251100004341968</t>
  </si>
  <si>
    <t>云南中医药大学第二附属医院发展项目资金</t>
  </si>
  <si>
    <t>530000261100004495892</t>
  </si>
  <si>
    <t>云南中医药大学第二附属医院提升中西医诊疗特色服务能力项目专项资金</t>
  </si>
  <si>
    <t>530000210000000031944</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</si>
  <si>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</si>
  <si>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</si>
  <si>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</si>
  <si>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</si>
  <si>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</si>
  <si>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</si>
  <si>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</si>
  <si>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</si>
  <si>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</si>
  <si>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</si>
  <si>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</si>
  <si>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</si>
  <si>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着重医院基础诊疗能力、中医药康复诊疗能力和中西医结合诊疗能力提升；改善就医体验，扩大门急诊诊疗能力服务范围，改善各专科设施条件和诊疗环境，优化科室功能布局，强化专科设备配备。借助效率高、调剂精度高的优势，缓解患者反映最强烈的“三长一短”问题，满足人民群众日益增长的高质量医疗服务需求，强化中医药传承创新发展中的地位和作用，改善医院整体服务功能状态，提高患者的就医体验。提高学科建设能力，提高康复医学科和脑病科科研软实力。</t>
  </si>
  <si>
    <t>产出指标</t>
  </si>
  <si>
    <t>数量指标</t>
  </si>
  <si>
    <t>百元收入药品消耗</t>
  </si>
  <si>
    <t>&gt;=</t>
  </si>
  <si>
    <t>20</t>
  </si>
  <si>
    <t>%</t>
  </si>
  <si>
    <t>定量指标</t>
  </si>
  <si>
    <t>医务科每月、每年根据职能管理规范，依据报表统计数据进行考核</t>
  </si>
  <si>
    <t>门诊量增长率</t>
  </si>
  <si>
    <t>10</t>
  </si>
  <si>
    <t>论文发表数量</t>
  </si>
  <si>
    <t>篇</t>
  </si>
  <si>
    <t>反映设备购置的产品质量情况。
验收通过率=（通过验收的购置数量/购置总数量）*100%。</t>
  </si>
  <si>
    <t>质量指标</t>
  </si>
  <si>
    <t>验收通过率</t>
  </si>
  <si>
    <t>95</t>
  </si>
  <si>
    <t>床位使用率</t>
  </si>
  <si>
    <t>70</t>
  </si>
  <si>
    <t>考察医院项目执行年度的病床使用率.</t>
  </si>
  <si>
    <t>效益指标</t>
  </si>
  <si>
    <t>经济效益</t>
  </si>
  <si>
    <t>门诊整体收入增长</t>
  </si>
  <si>
    <t>可持续影响</t>
  </si>
  <si>
    <t>设备使用年限</t>
  </si>
  <si>
    <t>8</t>
  </si>
  <si>
    <t>年</t>
  </si>
  <si>
    <t>提升职工业务能力和实践水平，为完成医疗服务质量评估目标工作任务提供技术服务</t>
  </si>
  <si>
    <t>满意度指标</t>
  </si>
  <si>
    <t>服务对象满意度</t>
  </si>
  <si>
    <t>职工满意度</t>
  </si>
  <si>
    <t>90</t>
  </si>
  <si>
    <t>反映服务对象对购置设备的整体满意情况。
使用人员满意度=（对购置设备满意的人数/问卷调查人数）*100%。</t>
  </si>
  <si>
    <t>患者满意度</t>
  </si>
  <si>
    <t>反映服务患者及家属对医院整体的整体满意情况。
患者满意度=（满意人数/问卷调查人数）*100%。</t>
  </si>
  <si>
    <t>加快信息化建设，提高医院运行效率，加快建设三甲中西医医院信息化建设和其他信息系统建设，实现运营与医疗的高效协同。更换医院电梯，提高医疗秩序和患者的就医体验。医院基础诊疗能力、中医药康复诊疗能力和中西医结合诊疗能力提升；改善就医体验，扩大住院部外系服务能力和门诊诊疗能力，改善各专科设施条件和诊疗环境，优化科室功能布局，强化专科设备配备。</t>
  </si>
  <si>
    <t>患者平均住院天数</t>
  </si>
  <si>
    <t>天</t>
  </si>
  <si>
    <t>按照医务科每月、每季度、每年统计的诊疗人次进行考核，考察医院项目执行年度的平均住院天数</t>
  </si>
  <si>
    <t>出院人次增长率</t>
  </si>
  <si>
    <t>功能适配性</t>
  </si>
  <si>
    <t>=</t>
  </si>
  <si>
    <t>匹配</t>
  </si>
  <si>
    <t>定性指标</t>
  </si>
  <si>
    <t>医院进行信息软件购置和更新，新产品是否适合医院的需求</t>
  </si>
  <si>
    <t>病床使用率</t>
  </si>
  <si>
    <t>考察医院项目执行年度的病床使用率</t>
  </si>
  <si>
    <t>时效指标</t>
  </si>
  <si>
    <t>设备/软件购置周期</t>
  </si>
  <si>
    <t>&lt;=</t>
  </si>
  <si>
    <t>9</t>
  </si>
  <si>
    <t>月</t>
  </si>
  <si>
    <t>设备和软件从资金下达到支付完成的时间</t>
  </si>
  <si>
    <t>门诊整体收入增长率</t>
  </si>
  <si>
    <t>门诊科室的整体收入增长率</t>
  </si>
  <si>
    <t>住院收入总体增长率</t>
  </si>
  <si>
    <t>住院科室的整体收入增长率</t>
  </si>
  <si>
    <t>信息化建设</t>
  </si>
  <si>
    <t>显著提高</t>
  </si>
  <si>
    <t>电脑应用系统，公用系统等得到改善</t>
  </si>
  <si>
    <t>就医患者满意度调查</t>
  </si>
  <si>
    <t>医院为编外人员发放工资，缴纳保险和公积金，编外人员待遇水平逐渐提高，机制逐渐完善。</t>
  </si>
  <si>
    <t>足额发放量</t>
  </si>
  <si>
    <t>100</t>
  </si>
  <si>
    <t>反映每月足额发放的情况。</t>
  </si>
  <si>
    <t>发放准确性</t>
  </si>
  <si>
    <t>反映发放人数的合理性和正确性</t>
  </si>
  <si>
    <t>按时发放工资及绩效</t>
  </si>
  <si>
    <t>反映发放单位及时发放资金的情况。
发放及时率=在时限内发放资金/应发放资金*100%</t>
  </si>
  <si>
    <t>社会效益</t>
  </si>
  <si>
    <t>政策知晓率</t>
  </si>
  <si>
    <t>反映工资政策的宣传效果情况。
政策知晓率=调查中政策知晓人数/调查总人数*100%</t>
  </si>
  <si>
    <t>生活状况改善</t>
  </si>
  <si>
    <t>编外人员生活质量提高</t>
  </si>
  <si>
    <t>反映补助促进受助对象生活状况改善的情况。</t>
  </si>
  <si>
    <t>工作效率提高</t>
  </si>
  <si>
    <t>工作效率明显提高</t>
  </si>
  <si>
    <t>反映工资绩效发放促进职工生产生活能力提高的情况。</t>
  </si>
  <si>
    <t>职工对象满意度</t>
  </si>
  <si>
    <t>反映职工的满意程度。</t>
  </si>
  <si>
    <t>预算06表</t>
  </si>
  <si>
    <t>2026年政府性基金预算支出预算表</t>
  </si>
  <si>
    <t>政府性基金预算支出</t>
  </si>
  <si>
    <t>注：云南中医药大学第二附属医院不涉及政府性基金支出预算。</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</si>
  <si>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</si>
  <si>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</si>
  <si>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</si>
  <si>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</si>
  <si>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</si>
  <si>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</si>
  <si>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</si>
  <si>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</si>
  <si>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</si>
  <si>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</si>
  <si>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</si>
  <si>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</si>
  <si>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多功能心电监护仪</t>
  </si>
  <si>
    <t>A02322500 急救和生命支持设备</t>
  </si>
  <si>
    <t>台</t>
  </si>
  <si>
    <t>呼吸机</t>
  </si>
  <si>
    <t>球囊反搏器</t>
  </si>
  <si>
    <t>套</t>
  </si>
  <si>
    <t>有创呼吸机</t>
  </si>
  <si>
    <t>定位时钟系统</t>
  </si>
  <si>
    <t>A02329900 其他医疗设备</t>
  </si>
  <si>
    <t>急救培训设备</t>
  </si>
  <si>
    <t>皮肤影像处理系统</t>
  </si>
  <si>
    <t>常规手术器械更换</t>
  </si>
  <si>
    <t>A02320100 手术器械</t>
  </si>
  <si>
    <t>开颅动力系统及器械</t>
  </si>
  <si>
    <t>颅内压监测系统</t>
  </si>
  <si>
    <t>神经内镜器械</t>
  </si>
  <si>
    <t>神经外科显微镜</t>
  </si>
  <si>
    <t>神经外科显微器械</t>
  </si>
  <si>
    <t>自体血回输机</t>
  </si>
  <si>
    <t>氩气高频电刀</t>
  </si>
  <si>
    <t>短波治疗仪</t>
  </si>
  <si>
    <t>A02320500 医用超声波仪器及设备</t>
  </si>
  <si>
    <t>内窥镜用超声诊断设备</t>
  </si>
  <si>
    <t>血管内超声</t>
  </si>
  <si>
    <t>冷冻手术治疗机</t>
  </si>
  <si>
    <t>A02322900 医用低温、冷疗设备</t>
  </si>
  <si>
    <t>电子胸腔内窥镜</t>
  </si>
  <si>
    <t>A02320700 医用内窥镜</t>
  </si>
  <si>
    <t>高清电子支气管内窥镜</t>
  </si>
  <si>
    <t>硬质支气管镜</t>
  </si>
  <si>
    <t>车辆用燃料费</t>
  </si>
  <si>
    <t>C23120302 车辆加油、添加燃料服务</t>
  </si>
  <si>
    <t>项</t>
  </si>
  <si>
    <t>车辆维修保养费</t>
  </si>
  <si>
    <t>C23120301 车辆维修和保养服务</t>
  </si>
  <si>
    <t>车辆保险费</t>
  </si>
  <si>
    <t>C1804010201 机动车保险服务</t>
  </si>
  <si>
    <t>A3彩色打印机</t>
  </si>
  <si>
    <t>A02021002 A3彩色打印机</t>
  </si>
  <si>
    <t>黑白打印机A4</t>
  </si>
  <si>
    <t>A02021003 A4黑白打印机</t>
  </si>
  <si>
    <t>办公椅</t>
  </si>
  <si>
    <t>A05010301 办公椅</t>
  </si>
  <si>
    <t>把</t>
  </si>
  <si>
    <t>办公桌</t>
  </si>
  <si>
    <t>A05010201 办公桌</t>
  </si>
  <si>
    <t>张</t>
  </si>
  <si>
    <t>笔记本电脑</t>
  </si>
  <si>
    <t>A02010108 便携式计算机</t>
  </si>
  <si>
    <t>多功能一体机</t>
  </si>
  <si>
    <t>A02020400 多功能一体机</t>
  </si>
  <si>
    <t>彩色复印机</t>
  </si>
  <si>
    <t>A02020100 复印机</t>
  </si>
  <si>
    <t>黑白复印机</t>
  </si>
  <si>
    <t>空调机</t>
  </si>
  <si>
    <t>A02061804 空调机</t>
  </si>
  <si>
    <t>扫描仪</t>
  </si>
  <si>
    <t>A02021118 扫描仪</t>
  </si>
  <si>
    <t>照相机</t>
  </si>
  <si>
    <t>A02020501 数字照相机</t>
  </si>
  <si>
    <t>台式电脑</t>
  </si>
  <si>
    <t>A02010105 台式计算机</t>
  </si>
  <si>
    <t>文件柜</t>
  </si>
  <si>
    <t>A05010502 文件柜</t>
  </si>
  <si>
    <t>组</t>
  </si>
  <si>
    <t>保洁费</t>
  </si>
  <si>
    <t>C21040001 物业管理服务</t>
  </si>
  <si>
    <t>信创及正版化</t>
  </si>
  <si>
    <t>A08060301 基础软件</t>
  </si>
  <si>
    <t>预算08表</t>
  </si>
  <si>
    <t>2026年部门政府购买服务预算表</t>
  </si>
  <si>
    <t>政府购买服务项目</t>
  </si>
  <si>
    <t>政府购买服务目录</t>
  </si>
  <si>
    <t>注：云南中医药大学第二附属医院不涉及政府购买服务预算。</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</si>
  <si>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</si>
  <si>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</si>
  <si>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</si>
  <si>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</si>
  <si>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</si>
  <si>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</si>
  <si>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</si>
  <si>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</si>
  <si>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</si>
  <si>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</si>
  <si>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</si>
  <si>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</si>
  <si>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</si>
  <si>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</si>
  <si>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</si>
  <si>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</si>
  <si>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</si>
  <si>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</si>
  <si>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</si>
  <si>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</si>
  <si>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</si>
  <si>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</si>
  <si>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</si>
  <si>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</si>
  <si>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</si>
  <si>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注：云南中医药大学第二附属医院不涉及省对下转移支付预算。</t>
  </si>
  <si>
    <t>预算09-2表</t>
  </si>
  <si>
    <t>2026年省对下转移支付绩效目标表</t>
  </si>
  <si>
    <t>注：云南中医药大学第二附属医院不涉及省对下转移支付绩效目标。</t>
  </si>
  <si>
    <t>预算10表</t>
  </si>
  <si>
    <t>2026年新增资产配置表</t>
  </si>
  <si>
    <t>资产类别</t>
  </si>
  <si>
    <t>资产分类代码.名称</t>
  </si>
  <si>
    <t>资产名称</t>
  </si>
  <si>
    <t>计量单位</t>
  </si>
  <si>
    <t>财政部门批复数（元）</t>
  </si>
  <si>
    <t>单价</t>
  </si>
  <si>
    <t>金额</t>
  </si>
  <si>
    <t>7</t>
  </si>
  <si>
    <t>设备</t>
  </si>
  <si>
    <t>家具和用品</t>
  </si>
  <si>
    <t>无形资产</t>
  </si>
  <si>
    <t>注：涉及土地使用权、房屋、公务用车购置，按照现行相关管理制度规定报批，以职能部门审批意见为准。</t>
  </si>
  <si>
    <t>预算11表</t>
  </si>
  <si>
    <t>2026年中央转移支付补助项目支出预算表</t>
  </si>
  <si>
    <t>上级补助</t>
  </si>
  <si>
    <t>提前下达2026年医疗服务与保障能力提升（中医药事业传承与发展部分)补助资金</t>
  </si>
  <si>
    <t>预算12表</t>
  </si>
  <si>
    <t>2026年部门项目支出中期规划预算表</t>
  </si>
  <si>
    <t>项目级次</t>
  </si>
  <si>
    <t>2026年</t>
  </si>
  <si>
    <t>2027年</t>
  </si>
  <si>
    <t>2028年</t>
  </si>
  <si>
    <t>313 事业发展类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</si>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</sst>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177" fontId="7" fillId="0" borderId="7">
      <alignment horizontal="right" vertical="center"/>
    </xf>
    <xf numFmtId="10" fontId="7" fillId="0" borderId="7">
      <alignment horizontal="right" vertical="center"/>
    </xf>
    <xf numFmtId="178" fontId="7" fillId="0" borderId="7">
      <alignment horizontal="right" vertical="center"/>
    </xf>
    <xf numFmtId="49" fontId="7" fillId="0" borderId="7">
      <alignment horizontal="left" vertical="center" wrapText="1"/>
    </xf>
    <xf numFmtId="178" fontId="7" fillId="0" borderId="7">
      <alignment horizontal="right" vertical="center"/>
    </xf>
    <xf numFmtId="179" fontId="7" fillId="0" borderId="7">
      <alignment horizontal="right" vertical="center"/>
    </xf>
    <xf numFmtId="180" fontId="7" fillId="0" borderId="7">
      <alignment horizontal="right" vertical="center"/>
    </xf>
  </cellStyleXfs>
  <cellXfs count="176">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80" fontId="7" fillId="0" borderId="7" xfId="56">
      <alignment horizontal="right" vertical="center"/>
    </xf>
    <xf numFmtId="178" fontId="7" fillId="0" borderId="7" xfId="54">
      <alignment horizontal="right" vertical="center"/>
    </xf>
    <xf numFmtId="180" fontId="7" fillId="0" borderId="7" xfId="0" applyNumberFormat="1" applyFont="1" applyBorder="1" applyAlignment="1">
      <alignment horizontal="left" vertical="center"/>
    </xf>
    <xf numFmtId="178" fontId="7"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8"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6" xfId="0" applyFont="1" applyBorder="1" applyAlignment="1">
      <alignment horizontal="left" vertical="center" wrapText="1" indent="1"/>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2" fillId="0" borderId="7" xfId="0" applyFont="1" applyBorder="1" applyAlignment="1">
      <alignment horizontal="left" vertical="center" wrapText="1" indent="1"/>
    </xf>
    <xf numFmtId="0" fontId="1" fillId="0" borderId="0" xfId="0" applyFont="1" applyAlignment="1">
      <alignment vertical="top"/>
    </xf>
    <xf numFmtId="0" fontId="5" fillId="0" borderId="0" xfId="0" applyFont="1" applyAlignment="1">
      <alignment horizontal="left" vertical="center"/>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9" fontId="5" fillId="0" borderId="7" xfId="53" applyFont="1">
      <alignment horizontal="left"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3" fillId="0" borderId="7" xfId="0" applyFont="1" applyBorder="1" applyAlignment="1">
      <alignment horizontal="center" vertical="center" wrapText="1"/>
    </xf>
    <xf numFmtId="0" fontId="14" fillId="0" borderId="7" xfId="0" applyFont="1" applyBorder="1" applyAlignment="1">
      <alignment horizontal="center"/>
    </xf>
    <xf numFmtId="49" fontId="5" fillId="0" borderId="7" xfId="53" applyFont="1" applyAlignment="1">
      <alignment horizontal="left" vertical="center" wrapText="1" inden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8" fontId="5" fillId="0" borderId="0" xfId="54" applyFont="1" applyBorder="1">
      <alignment horizontal="right" vertical="center"/>
    </xf>
    <xf numFmtId="0" fontId="1" fillId="0" borderId="0" xfId="0" applyFont="1" applyProtection="1">
      <protection locked="0"/>
    </xf>
    <xf numFmtId="0" fontId="11"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8"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opLeftCell="A17" workbookViewId="0">
      <selection activeCell="A1" sqref="A1"/>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1:4">
      <c r="D1" s="93" t="s">
        <v>0</v>
      </c>
    </row>
    <row r="2" ht="36" customHeight="1" spans="1:4">
      <c r="A2" s="44" t="s">
        <v>1</v>
      </c>
      <c r="B2" s="168"/>
      <c r="C2" s="168"/>
      <c r="D2" s="168"/>
    </row>
    <row r="3" ht="21" customHeight="1" spans="1:4">
      <c r="A3" s="92" t="str">
        <f>"单位名称："&amp;"云南中医药大学第二附属医院"</f>
        <v>单位名称：云南中医药大学第二附属医院</v>
      </c>
      <c r="B3" s="133"/>
      <c r="C3" s="133"/>
      <c r="D3" s="91"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4" t="s">
        <v>8</v>
      </c>
      <c r="B7" s="120">
        <v>28345664.96</v>
      </c>
      <c r="C7" s="110" t="str">
        <f>"一"&amp;"、"&amp;"社会保障和就业支出"</f>
        <v>一、社会保障和就业支出</v>
      </c>
      <c r="D7" s="120">
        <v>9688010.12</v>
      </c>
    </row>
    <row r="8" ht="25.4" customHeight="1" spans="1:4">
      <c r="A8" s="144" t="s">
        <v>9</v>
      </c>
      <c r="B8" s="120"/>
      <c r="C8" s="110" t="str">
        <f>"二"&amp;"、"&amp;"卫生健康支出"</f>
        <v>二、卫生健康支出</v>
      </c>
      <c r="D8" s="120">
        <v>154452553.6</v>
      </c>
    </row>
    <row r="9" ht="25.4" customHeight="1" spans="1:4">
      <c r="A9" s="144" t="s">
        <v>10</v>
      </c>
      <c r="B9" s="120"/>
      <c r="C9" s="110" t="str">
        <f>"三"&amp;"、"&amp;"住房保障支出"</f>
        <v>三、住房保障支出</v>
      </c>
      <c r="D9" s="120">
        <v>4507332</v>
      </c>
    </row>
    <row r="10" ht="25.4" customHeight="1" spans="1:4">
      <c r="A10" s="144" t="s">
        <v>11</v>
      </c>
      <c r="B10" s="87"/>
      <c r="C10" s="110"/>
      <c r="D10" s="120"/>
    </row>
    <row r="11" ht="25.4" customHeight="1" spans="1:4">
      <c r="A11" s="144" t="s">
        <v>12</v>
      </c>
      <c r="B11" s="120">
        <v>129073600</v>
      </c>
      <c r="C11" s="110"/>
      <c r="D11" s="120"/>
    </row>
    <row r="12" ht="25.4" customHeight="1" spans="1:4">
      <c r="A12" s="144" t="s">
        <v>13</v>
      </c>
      <c r="B12" s="87">
        <v>125750600</v>
      </c>
      <c r="C12" s="110"/>
      <c r="D12" s="120"/>
    </row>
    <row r="13" ht="25.4" customHeight="1" spans="1:4">
      <c r="A13" s="144" t="s">
        <v>14</v>
      </c>
      <c r="B13" s="87"/>
      <c r="C13" s="110"/>
      <c r="D13" s="120"/>
    </row>
    <row r="14" ht="25.4" customHeight="1" spans="1:4">
      <c r="A14" s="144" t="s">
        <v>15</v>
      </c>
      <c r="B14" s="87"/>
      <c r="C14" s="110"/>
      <c r="D14" s="120"/>
    </row>
    <row r="15" ht="25.4" customHeight="1" spans="1:4">
      <c r="A15" s="169" t="s">
        <v>16</v>
      </c>
      <c r="B15" s="87"/>
      <c r="C15" s="110"/>
      <c r="D15" s="120"/>
    </row>
    <row r="16" ht="25.4" customHeight="1" spans="1:4">
      <c r="A16" s="169" t="s">
        <v>17</v>
      </c>
      <c r="B16" s="120">
        <v>3323000</v>
      </c>
      <c r="C16" s="110"/>
      <c r="D16" s="120"/>
    </row>
    <row r="17" ht="25.4" customHeight="1" spans="1:4">
      <c r="A17" s="170" t="s">
        <v>18</v>
      </c>
      <c r="B17" s="140">
        <v>157419264.96</v>
      </c>
      <c r="C17" s="141" t="s">
        <v>19</v>
      </c>
      <c r="D17" s="140">
        <v>168647895.72</v>
      </c>
    </row>
    <row r="18" ht="25.4" customHeight="1" spans="1:4">
      <c r="A18" s="171" t="s">
        <v>20</v>
      </c>
      <c r="B18" s="140">
        <v>11228630.76</v>
      </c>
      <c r="C18" s="172" t="s">
        <v>21</v>
      </c>
      <c r="D18" s="173"/>
    </row>
    <row r="19" ht="25.4" customHeight="1" spans="1:4">
      <c r="A19" s="174" t="s">
        <v>22</v>
      </c>
      <c r="B19" s="120">
        <v>9228630.76</v>
      </c>
      <c r="C19" s="142" t="s">
        <v>22</v>
      </c>
      <c r="D19" s="87"/>
    </row>
    <row r="20" ht="25.4" customHeight="1" spans="1:4">
      <c r="A20" s="174" t="s">
        <v>23</v>
      </c>
      <c r="B20" s="120">
        <v>2000000</v>
      </c>
      <c r="C20" s="142" t="s">
        <v>23</v>
      </c>
      <c r="D20" s="87"/>
    </row>
    <row r="21" ht="25.4" customHeight="1" spans="1:4">
      <c r="A21" s="175" t="s">
        <v>24</v>
      </c>
      <c r="B21" s="140">
        <v>168647895.72</v>
      </c>
      <c r="C21" s="141" t="s">
        <v>25</v>
      </c>
      <c r="D21" s="136">
        <v>168647895.72</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
    </sheetView>
  </sheetViews>
  <sheetFormatPr defaultColWidth="8" defaultRowHeight="14.25" customHeight="1"/>
  <cols>
    <col min="1" max="1" width="21.1416666666667" customWidth="1"/>
    <col min="2" max="2" width="35.2833333333333" customWidth="1"/>
    <col min="3" max="19" width="16.175" customWidth="1"/>
  </cols>
  <sheetData>
    <row r="1" ht="12" customHeight="1" spans="1:19">
      <c r="A1" s="146"/>
      <c r="J1" s="147"/>
      <c r="R1" s="2" t="s">
        <v>26</v>
      </c>
    </row>
    <row r="2" ht="36" customHeight="1" spans="1:19">
      <c r="A2" s="148" t="s">
        <v>27</v>
      </c>
      <c r="B2" s="26"/>
      <c r="C2" s="26"/>
      <c r="D2" s="26"/>
      <c r="E2" s="26"/>
      <c r="F2" s="26"/>
      <c r="G2" s="26"/>
      <c r="H2" s="26"/>
      <c r="I2" s="26"/>
      <c r="J2" s="45"/>
      <c r="K2" s="26"/>
      <c r="L2" s="26"/>
      <c r="M2" s="26"/>
      <c r="N2" s="26"/>
      <c r="O2" s="26"/>
      <c r="P2" s="26"/>
      <c r="Q2" s="26"/>
      <c r="R2" s="26"/>
      <c r="S2" s="26"/>
    </row>
    <row r="3" ht="20.25" customHeight="1" spans="1:19">
      <c r="A3" s="92" t="str">
        <f>"单位名称："&amp;"云南中医药大学第二附属医院"</f>
        <v>单位名称：云南中医药大学第二附属医院</v>
      </c>
      <c r="B3" s="6"/>
      <c r="C3" s="6"/>
      <c r="D3" s="6"/>
      <c r="E3" s="6"/>
      <c r="F3" s="6"/>
      <c r="G3" s="6"/>
      <c r="H3" s="6"/>
      <c r="I3" s="6"/>
      <c r="J3" s="149"/>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54"/>
      <c r="K4" s="153"/>
      <c r="L4" s="153"/>
      <c r="M4" s="153"/>
      <c r="N4" s="155"/>
      <c r="O4" s="155" t="s">
        <v>20</v>
      </c>
      <c r="P4" s="155"/>
      <c r="Q4" s="155"/>
      <c r="R4" s="155"/>
      <c r="S4" s="155"/>
    </row>
    <row r="5" ht="18" customHeight="1" spans="1:19">
      <c r="A5" s="156"/>
      <c r="B5" s="157"/>
      <c r="C5" s="157"/>
      <c r="D5" s="157" t="s">
        <v>32</v>
      </c>
      <c r="E5" s="157" t="s">
        <v>33</v>
      </c>
      <c r="F5" s="157" t="s">
        <v>34</v>
      </c>
      <c r="G5" s="157" t="s">
        <v>35</v>
      </c>
      <c r="H5" s="157" t="s">
        <v>36</v>
      </c>
      <c r="I5" s="158" t="s">
        <v>37</v>
      </c>
      <c r="J5" s="159"/>
      <c r="K5" s="158" t="s">
        <v>38</v>
      </c>
      <c r="L5" s="158" t="s">
        <v>39</v>
      </c>
      <c r="M5" s="158" t="s">
        <v>40</v>
      </c>
      <c r="N5" s="160" t="s">
        <v>41</v>
      </c>
      <c r="O5" s="161" t="s">
        <v>32</v>
      </c>
      <c r="P5" s="161" t="s">
        <v>33</v>
      </c>
      <c r="Q5" s="161" t="s">
        <v>34</v>
      </c>
      <c r="R5" s="161" t="s">
        <v>35</v>
      </c>
      <c r="S5" s="161" t="s">
        <v>42</v>
      </c>
    </row>
    <row r="6" ht="29.25" customHeight="1" spans="1:19">
      <c r="A6" s="162"/>
      <c r="B6" s="163"/>
      <c r="C6" s="163"/>
      <c r="D6" s="163"/>
      <c r="E6" s="163"/>
      <c r="F6" s="163"/>
      <c r="G6" s="163"/>
      <c r="H6" s="163"/>
      <c r="I6" s="164" t="s">
        <v>32</v>
      </c>
      <c r="J6" s="164" t="s">
        <v>43</v>
      </c>
      <c r="K6" s="164" t="s">
        <v>38</v>
      </c>
      <c r="L6" s="164" t="s">
        <v>39</v>
      </c>
      <c r="M6" s="164" t="s">
        <v>40</v>
      </c>
      <c r="N6" s="164" t="s">
        <v>41</v>
      </c>
      <c r="O6" s="164"/>
      <c r="P6" s="164"/>
      <c r="Q6" s="164"/>
      <c r="R6" s="164"/>
      <c r="S6" s="164"/>
    </row>
    <row r="7" ht="16.5" customHeight="1" spans="1:19">
      <c r="A7" s="130">
        <v>1</v>
      </c>
      <c r="B7" s="19">
        <v>2</v>
      </c>
      <c r="C7" s="19">
        <v>3</v>
      </c>
      <c r="D7" s="19">
        <v>4</v>
      </c>
      <c r="E7" s="130">
        <v>5</v>
      </c>
      <c r="F7" s="19">
        <v>6</v>
      </c>
      <c r="G7" s="19">
        <v>7</v>
      </c>
      <c r="H7" s="130">
        <v>8</v>
      </c>
      <c r="I7" s="19">
        <v>9</v>
      </c>
      <c r="J7" s="28">
        <v>10</v>
      </c>
      <c r="K7" s="28">
        <v>11</v>
      </c>
      <c r="L7" s="165">
        <v>12</v>
      </c>
      <c r="M7" s="28">
        <v>13</v>
      </c>
      <c r="N7" s="28">
        <v>14</v>
      </c>
      <c r="O7" s="28">
        <v>15</v>
      </c>
      <c r="P7" s="28">
        <v>16</v>
      </c>
      <c r="Q7" s="28">
        <v>17</v>
      </c>
      <c r="R7" s="28">
        <v>18</v>
      </c>
      <c r="S7" s="28">
        <v>19</v>
      </c>
    </row>
    <row r="8" ht="31.4" customHeight="1" spans="1:19">
      <c r="A8" s="29" t="s">
        <v>44</v>
      </c>
      <c r="B8" s="29" t="s">
        <v>45</v>
      </c>
      <c r="C8" s="22">
        <v>168647895.72</v>
      </c>
      <c r="D8" s="120">
        <v>157419264.96</v>
      </c>
      <c r="E8" s="87">
        <v>28345664.96</v>
      </c>
      <c r="F8" s="87"/>
      <c r="G8" s="87"/>
      <c r="H8" s="87"/>
      <c r="I8" s="87">
        <v>129073600</v>
      </c>
      <c r="J8" s="87">
        <v>125750600</v>
      </c>
      <c r="K8" s="87"/>
      <c r="L8" s="87"/>
      <c r="M8" s="87"/>
      <c r="N8" s="87">
        <v>3323000</v>
      </c>
      <c r="O8" s="87">
        <v>11228630.76</v>
      </c>
      <c r="P8" s="87">
        <v>9228630.76</v>
      </c>
      <c r="Q8" s="87"/>
      <c r="R8" s="87"/>
      <c r="S8" s="87">
        <v>2000000</v>
      </c>
    </row>
    <row r="9" ht="16.5" customHeight="1" spans="1:19">
      <c r="A9" s="166" t="s">
        <v>30</v>
      </c>
      <c r="B9" s="167"/>
      <c r="C9" s="120">
        <v>168647895.72</v>
      </c>
      <c r="D9" s="120">
        <v>157419264.96</v>
      </c>
      <c r="E9" s="87">
        <v>28345664.96</v>
      </c>
      <c r="F9" s="87"/>
      <c r="G9" s="87"/>
      <c r="H9" s="87"/>
      <c r="I9" s="87">
        <v>129073600</v>
      </c>
      <c r="J9" s="87">
        <v>125750600</v>
      </c>
      <c r="K9" s="87"/>
      <c r="L9" s="87"/>
      <c r="M9" s="87"/>
      <c r="N9" s="87">
        <v>3323000</v>
      </c>
      <c r="O9" s="87">
        <v>11228630.76</v>
      </c>
      <c r="P9" s="87">
        <v>9228630.76</v>
      </c>
      <c r="Q9" s="87"/>
      <c r="R9" s="87"/>
      <c r="S9" s="87">
        <v>2000000</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6"/>
  <sheetViews>
    <sheetView showZeros="0" topLeftCell="A19" workbookViewId="0">
      <selection activeCell="A1" sqref="A1"/>
    </sheetView>
  </sheetViews>
  <sheetFormatPr defaultColWidth="9.14166666666667" defaultRowHeight="14.25" customHeight="1"/>
  <cols>
    <col min="1" max="1" width="14.2833333333333" customWidth="1"/>
    <col min="2" max="2" width="32.575" customWidth="1"/>
    <col min="3" max="6" width="18.8583333333333" customWidth="1"/>
    <col min="7" max="7" width="21.2833333333333" customWidth="1"/>
    <col min="8" max="9" width="18.8583333333333" customWidth="1"/>
    <col min="10" max="10" width="17.8583333333333" customWidth="1"/>
    <col min="11" max="15" width="18.8583333333333" customWidth="1"/>
  </cols>
  <sheetData>
    <row r="1" ht="15.75" customHeight="1" spans="1:15">
      <c r="O1" s="54" t="s">
        <v>46</v>
      </c>
    </row>
    <row r="2" ht="28.5" customHeight="1" spans="1:15">
      <c r="A2" s="26" t="s">
        <v>47</v>
      </c>
      <c r="B2" s="26"/>
      <c r="C2" s="26"/>
      <c r="D2" s="26"/>
      <c r="E2" s="26"/>
      <c r="F2" s="26"/>
      <c r="G2" s="26"/>
      <c r="H2" s="26"/>
      <c r="I2" s="26"/>
      <c r="J2" s="26"/>
      <c r="K2" s="26"/>
      <c r="L2" s="26"/>
      <c r="M2" s="26"/>
      <c r="N2" s="26"/>
      <c r="O2" s="26"/>
    </row>
    <row r="3" ht="15" customHeight="1" spans="1:15">
      <c r="A3" s="100" t="str">
        <f>"单位名称："&amp;"云南中医药大学第二附属医院"</f>
        <v>单位名称：云南中医药大学第二附属医院</v>
      </c>
      <c r="B3" s="101"/>
      <c r="C3" s="57"/>
      <c r="D3" s="57"/>
      <c r="E3" s="57"/>
      <c r="F3" s="57"/>
      <c r="G3" s="6"/>
      <c r="H3" s="57"/>
      <c r="I3" s="57"/>
      <c r="J3" s="6"/>
      <c r="K3" s="57"/>
      <c r="L3" s="57"/>
      <c r="M3" s="6"/>
      <c r="N3" s="6"/>
      <c r="O3" s="102" t="s">
        <v>2</v>
      </c>
    </row>
    <row r="4" ht="18.75" customHeight="1" spans="1:15">
      <c r="A4" s="9" t="s">
        <v>48</v>
      </c>
      <c r="B4" s="9" t="s">
        <v>49</v>
      </c>
      <c r="C4" s="15" t="s">
        <v>30</v>
      </c>
      <c r="D4" s="61" t="s">
        <v>33</v>
      </c>
      <c r="E4" s="61"/>
      <c r="F4" s="61"/>
      <c r="G4" s="145" t="s">
        <v>34</v>
      </c>
      <c r="H4" s="9" t="s">
        <v>35</v>
      </c>
      <c r="I4" s="9" t="s">
        <v>50</v>
      </c>
      <c r="J4" s="10" t="s">
        <v>51</v>
      </c>
      <c r="K4" s="72" t="s">
        <v>52</v>
      </c>
      <c r="L4" s="72" t="s">
        <v>53</v>
      </c>
      <c r="M4" s="72" t="s">
        <v>54</v>
      </c>
      <c r="N4" s="72" t="s">
        <v>55</v>
      </c>
      <c r="O4" s="75" t="s">
        <v>56</v>
      </c>
    </row>
    <row r="5" ht="30" customHeight="1" spans="1:15">
      <c r="A5" s="18"/>
      <c r="B5" s="18"/>
      <c r="C5" s="18"/>
      <c r="D5" s="61" t="s">
        <v>32</v>
      </c>
      <c r="E5" s="61" t="s">
        <v>57</v>
      </c>
      <c r="F5" s="61" t="s">
        <v>58</v>
      </c>
      <c r="G5" s="18"/>
      <c r="H5" s="18"/>
      <c r="I5" s="18"/>
      <c r="J5" s="61" t="s">
        <v>32</v>
      </c>
      <c r="K5" s="83" t="s">
        <v>52</v>
      </c>
      <c r="L5" s="83" t="s">
        <v>53</v>
      </c>
      <c r="M5" s="83" t="s">
        <v>54</v>
      </c>
      <c r="N5" s="83" t="s">
        <v>55</v>
      </c>
      <c r="O5" s="83" t="s">
        <v>56</v>
      </c>
    </row>
    <row r="6" ht="16.5" customHeight="1" spans="1:15">
      <c r="A6" s="61">
        <v>1</v>
      </c>
      <c r="B6" s="61">
        <v>2</v>
      </c>
      <c r="C6" s="61">
        <v>3</v>
      </c>
      <c r="D6" s="61">
        <v>4</v>
      </c>
      <c r="E6" s="61">
        <v>5</v>
      </c>
      <c r="F6" s="61">
        <v>6</v>
      </c>
      <c r="G6" s="61">
        <v>7</v>
      </c>
      <c r="H6" s="47">
        <v>8</v>
      </c>
      <c r="I6" s="47">
        <v>9</v>
      </c>
      <c r="J6" s="47">
        <v>10</v>
      </c>
      <c r="K6" s="47">
        <v>11</v>
      </c>
      <c r="L6" s="47">
        <v>12</v>
      </c>
      <c r="M6" s="47">
        <v>13</v>
      </c>
      <c r="N6" s="47">
        <v>14</v>
      </c>
      <c r="O6" s="61">
        <v>15</v>
      </c>
    </row>
    <row r="7" ht="20.25" customHeight="1" spans="1:15">
      <c r="A7" s="29" t="s">
        <v>59</v>
      </c>
      <c r="B7" s="29" t="s">
        <v>60</v>
      </c>
      <c r="C7" s="120">
        <v>9688010.12</v>
      </c>
      <c r="D7" s="120">
        <v>235080.56</v>
      </c>
      <c r="E7" s="120">
        <v>235080.56</v>
      </c>
      <c r="F7" s="120"/>
      <c r="G7" s="87"/>
      <c r="H7" s="120"/>
      <c r="I7" s="120"/>
      <c r="J7" s="120">
        <v>9452929.56</v>
      </c>
      <c r="K7" s="120">
        <v>9452929.56</v>
      </c>
      <c r="L7" s="120"/>
      <c r="M7" s="87"/>
      <c r="N7" s="120"/>
      <c r="O7" s="120"/>
    </row>
    <row r="8" ht="20.25" customHeight="1" spans="1:15">
      <c r="A8" s="128" t="s">
        <v>61</v>
      </c>
      <c r="B8" s="128" t="s">
        <v>62</v>
      </c>
      <c r="C8" s="120">
        <v>9406189.16</v>
      </c>
      <c r="D8" s="120">
        <v>197910</v>
      </c>
      <c r="E8" s="120">
        <v>197910</v>
      </c>
      <c r="F8" s="120"/>
      <c r="G8" s="87"/>
      <c r="H8" s="120"/>
      <c r="I8" s="120"/>
      <c r="J8" s="120">
        <v>9208279.16</v>
      </c>
      <c r="K8" s="120">
        <v>9208279.16</v>
      </c>
      <c r="L8" s="120"/>
      <c r="M8" s="87"/>
      <c r="N8" s="120"/>
      <c r="O8" s="120"/>
    </row>
    <row r="9" ht="20.25" customHeight="1" spans="1:15">
      <c r="A9" s="129" t="s">
        <v>63</v>
      </c>
      <c r="B9" s="129" t="s">
        <v>64</v>
      </c>
      <c r="C9" s="120">
        <v>201290</v>
      </c>
      <c r="D9" s="120">
        <v>197910</v>
      </c>
      <c r="E9" s="120">
        <v>197910</v>
      </c>
      <c r="F9" s="120"/>
      <c r="G9" s="87"/>
      <c r="H9" s="120"/>
      <c r="I9" s="120"/>
      <c r="J9" s="120">
        <v>3380</v>
      </c>
      <c r="K9" s="120">
        <v>3380</v>
      </c>
      <c r="L9" s="120"/>
      <c r="M9" s="87"/>
      <c r="N9" s="120"/>
      <c r="O9" s="120"/>
    </row>
    <row r="10" ht="20.25" customHeight="1" spans="1:15">
      <c r="A10" s="129" t="s">
        <v>65</v>
      </c>
      <c r="B10" s="129" t="s">
        <v>66</v>
      </c>
      <c r="C10" s="120">
        <v>6136599.44</v>
      </c>
      <c r="D10" s="120"/>
      <c r="E10" s="120"/>
      <c r="F10" s="120"/>
      <c r="G10" s="87"/>
      <c r="H10" s="120"/>
      <c r="I10" s="120"/>
      <c r="J10" s="120">
        <v>6136599.44</v>
      </c>
      <c r="K10" s="120">
        <v>6136599.44</v>
      </c>
      <c r="L10" s="120"/>
      <c r="M10" s="87"/>
      <c r="N10" s="120"/>
      <c r="O10" s="120"/>
    </row>
    <row r="11" ht="20.25" customHeight="1" spans="1:15">
      <c r="A11" s="129" t="s">
        <v>67</v>
      </c>
      <c r="B11" s="129" t="s">
        <v>68</v>
      </c>
      <c r="C11" s="120">
        <v>3068299.72</v>
      </c>
      <c r="D11" s="120"/>
      <c r="E11" s="120"/>
      <c r="F11" s="120"/>
      <c r="G11" s="87"/>
      <c r="H11" s="120"/>
      <c r="I11" s="120"/>
      <c r="J11" s="120">
        <v>3068299.72</v>
      </c>
      <c r="K11" s="120">
        <v>3068299.72</v>
      </c>
      <c r="L11" s="120"/>
      <c r="M11" s="87"/>
      <c r="N11" s="120"/>
      <c r="O11" s="120"/>
    </row>
    <row r="12" ht="20.25" customHeight="1" spans="1:15">
      <c r="A12" s="128" t="s">
        <v>69</v>
      </c>
      <c r="B12" s="128" t="s">
        <v>70</v>
      </c>
      <c r="C12" s="120">
        <v>281820.96</v>
      </c>
      <c r="D12" s="120">
        <v>37170.56</v>
      </c>
      <c r="E12" s="120">
        <v>37170.56</v>
      </c>
      <c r="F12" s="120"/>
      <c r="G12" s="87"/>
      <c r="H12" s="120"/>
      <c r="I12" s="120"/>
      <c r="J12" s="120">
        <v>244650.4</v>
      </c>
      <c r="K12" s="120">
        <v>244650.4</v>
      </c>
      <c r="L12" s="120"/>
      <c r="M12" s="87"/>
      <c r="N12" s="120"/>
      <c r="O12" s="120"/>
    </row>
    <row r="13" ht="20.25" customHeight="1" spans="1:15">
      <c r="A13" s="129" t="s">
        <v>71</v>
      </c>
      <c r="B13" s="129" t="s">
        <v>70</v>
      </c>
      <c r="C13" s="120">
        <v>281820.96</v>
      </c>
      <c r="D13" s="120">
        <v>37170.56</v>
      </c>
      <c r="E13" s="120">
        <v>37170.56</v>
      </c>
      <c r="F13" s="120"/>
      <c r="G13" s="87"/>
      <c r="H13" s="120"/>
      <c r="I13" s="120"/>
      <c r="J13" s="120">
        <v>244650.4</v>
      </c>
      <c r="K13" s="120">
        <v>244650.4</v>
      </c>
      <c r="L13" s="120"/>
      <c r="M13" s="87"/>
      <c r="N13" s="120"/>
      <c r="O13" s="120"/>
    </row>
    <row r="14" ht="20.25" customHeight="1" spans="1:15">
      <c r="A14" s="29" t="s">
        <v>72</v>
      </c>
      <c r="B14" s="29" t="s">
        <v>73</v>
      </c>
      <c r="C14" s="120">
        <v>154452553.6</v>
      </c>
      <c r="D14" s="120">
        <v>37339215.16</v>
      </c>
      <c r="E14" s="120">
        <v>18410584.4</v>
      </c>
      <c r="F14" s="120">
        <v>18928630.76</v>
      </c>
      <c r="G14" s="87"/>
      <c r="H14" s="120"/>
      <c r="I14" s="120"/>
      <c r="J14" s="120">
        <v>117113338.44</v>
      </c>
      <c r="K14" s="120">
        <v>113790338.44</v>
      </c>
      <c r="L14" s="120"/>
      <c r="M14" s="87"/>
      <c r="N14" s="120"/>
      <c r="O14" s="120">
        <v>3323000</v>
      </c>
    </row>
    <row r="15" ht="20.25" customHeight="1" spans="1:15">
      <c r="A15" s="128" t="s">
        <v>74</v>
      </c>
      <c r="B15" s="128" t="s">
        <v>75</v>
      </c>
      <c r="C15" s="120">
        <v>149878805.69</v>
      </c>
      <c r="D15" s="120">
        <v>36400599.66</v>
      </c>
      <c r="E15" s="120">
        <v>18410584.4</v>
      </c>
      <c r="F15" s="120">
        <v>17990015.26</v>
      </c>
      <c r="G15" s="87"/>
      <c r="H15" s="120"/>
      <c r="I15" s="120"/>
      <c r="J15" s="120">
        <v>113478206.03</v>
      </c>
      <c r="K15" s="120">
        <v>110155206.03</v>
      </c>
      <c r="L15" s="120"/>
      <c r="M15" s="87"/>
      <c r="N15" s="120"/>
      <c r="O15" s="120">
        <v>3323000</v>
      </c>
    </row>
    <row r="16" ht="20.25" customHeight="1" spans="1:15">
      <c r="A16" s="129" t="s">
        <v>76</v>
      </c>
      <c r="B16" s="129" t="s">
        <v>77</v>
      </c>
      <c r="C16" s="120">
        <v>149878805.69</v>
      </c>
      <c r="D16" s="120">
        <v>36400599.66</v>
      </c>
      <c r="E16" s="120">
        <v>18410584.4</v>
      </c>
      <c r="F16" s="120">
        <v>17990015.26</v>
      </c>
      <c r="G16" s="87"/>
      <c r="H16" s="120"/>
      <c r="I16" s="120"/>
      <c r="J16" s="120">
        <v>113478206.03</v>
      </c>
      <c r="K16" s="120">
        <v>110155206.03</v>
      </c>
      <c r="L16" s="120"/>
      <c r="M16" s="87"/>
      <c r="N16" s="120"/>
      <c r="O16" s="120">
        <v>3323000</v>
      </c>
    </row>
    <row r="17" ht="20.25" customHeight="1" spans="1:15">
      <c r="A17" s="128" t="s">
        <v>78</v>
      </c>
      <c r="B17" s="128" t="s">
        <v>79</v>
      </c>
      <c r="C17" s="120">
        <v>3635132.41</v>
      </c>
      <c r="D17" s="120"/>
      <c r="E17" s="120"/>
      <c r="F17" s="120"/>
      <c r="G17" s="87"/>
      <c r="H17" s="120"/>
      <c r="I17" s="120"/>
      <c r="J17" s="120">
        <v>3635132.41</v>
      </c>
      <c r="K17" s="120">
        <v>3635132.41</v>
      </c>
      <c r="L17" s="120"/>
      <c r="M17" s="87"/>
      <c r="N17" s="120"/>
      <c r="O17" s="120"/>
    </row>
    <row r="18" ht="20.25" customHeight="1" spans="1:15">
      <c r="A18" s="129" t="s">
        <v>80</v>
      </c>
      <c r="B18" s="129" t="s">
        <v>81</v>
      </c>
      <c r="C18" s="120">
        <v>2829036.42</v>
      </c>
      <c r="D18" s="120"/>
      <c r="E18" s="120"/>
      <c r="F18" s="120"/>
      <c r="G18" s="87"/>
      <c r="H18" s="120"/>
      <c r="I18" s="120"/>
      <c r="J18" s="120">
        <v>2829036.42</v>
      </c>
      <c r="K18" s="120">
        <v>2829036.42</v>
      </c>
      <c r="L18" s="120"/>
      <c r="M18" s="87"/>
      <c r="N18" s="120"/>
      <c r="O18" s="120"/>
    </row>
    <row r="19" ht="20.25" customHeight="1" spans="1:15">
      <c r="A19" s="129" t="s">
        <v>82</v>
      </c>
      <c r="B19" s="129" t="s">
        <v>83</v>
      </c>
      <c r="C19" s="120">
        <v>693873.99</v>
      </c>
      <c r="D19" s="120"/>
      <c r="E19" s="120"/>
      <c r="F19" s="120"/>
      <c r="G19" s="87"/>
      <c r="H19" s="120"/>
      <c r="I19" s="120"/>
      <c r="J19" s="120">
        <v>693873.99</v>
      </c>
      <c r="K19" s="120">
        <v>693873.99</v>
      </c>
      <c r="L19" s="120"/>
      <c r="M19" s="87"/>
      <c r="N19" s="120"/>
      <c r="O19" s="120"/>
    </row>
    <row r="20" ht="20.25" customHeight="1" spans="1:15">
      <c r="A20" s="129" t="s">
        <v>84</v>
      </c>
      <c r="B20" s="129" t="s">
        <v>85</v>
      </c>
      <c r="C20" s="120">
        <v>112222</v>
      </c>
      <c r="D20" s="120"/>
      <c r="E20" s="120"/>
      <c r="F20" s="120"/>
      <c r="G20" s="87"/>
      <c r="H20" s="120"/>
      <c r="I20" s="120"/>
      <c r="J20" s="120">
        <v>112222</v>
      </c>
      <c r="K20" s="120">
        <v>112222</v>
      </c>
      <c r="L20" s="120"/>
      <c r="M20" s="87"/>
      <c r="N20" s="120"/>
      <c r="O20" s="120"/>
    </row>
    <row r="21" ht="20.25" customHeight="1" spans="1:15">
      <c r="A21" s="128" t="s">
        <v>86</v>
      </c>
      <c r="B21" s="128" t="s">
        <v>87</v>
      </c>
      <c r="C21" s="120">
        <v>938615.5</v>
      </c>
      <c r="D21" s="120">
        <v>938615.5</v>
      </c>
      <c r="E21" s="120"/>
      <c r="F21" s="120">
        <v>938615.5</v>
      </c>
      <c r="G21" s="87"/>
      <c r="H21" s="120"/>
      <c r="I21" s="120"/>
      <c r="J21" s="120"/>
      <c r="K21" s="120"/>
      <c r="L21" s="120"/>
      <c r="M21" s="87"/>
      <c r="N21" s="120"/>
      <c r="O21" s="120"/>
    </row>
    <row r="22" ht="20.25" customHeight="1" spans="1:15">
      <c r="A22" s="129" t="s">
        <v>88</v>
      </c>
      <c r="B22" s="129" t="s">
        <v>89</v>
      </c>
      <c r="C22" s="120">
        <v>938615.5</v>
      </c>
      <c r="D22" s="120">
        <v>938615.5</v>
      </c>
      <c r="E22" s="120"/>
      <c r="F22" s="120">
        <v>938615.5</v>
      </c>
      <c r="G22" s="87"/>
      <c r="H22" s="120"/>
      <c r="I22" s="120"/>
      <c r="J22" s="120"/>
      <c r="K22" s="120"/>
      <c r="L22" s="120"/>
      <c r="M22" s="87"/>
      <c r="N22" s="120"/>
      <c r="O22" s="120"/>
    </row>
    <row r="23" ht="20.25" customHeight="1" spans="1:15">
      <c r="A23" s="29" t="s">
        <v>90</v>
      </c>
      <c r="B23" s="29" t="s">
        <v>91</v>
      </c>
      <c r="C23" s="120">
        <v>4507332</v>
      </c>
      <c r="D23" s="120"/>
      <c r="E23" s="120"/>
      <c r="F23" s="120"/>
      <c r="G23" s="87"/>
      <c r="H23" s="120"/>
      <c r="I23" s="120"/>
      <c r="J23" s="120">
        <v>4507332</v>
      </c>
      <c r="K23" s="120">
        <v>4507332</v>
      </c>
      <c r="L23" s="120"/>
      <c r="M23" s="87"/>
      <c r="N23" s="120"/>
      <c r="O23" s="120"/>
    </row>
    <row r="24" ht="20.25" customHeight="1" spans="1:15">
      <c r="A24" s="128" t="s">
        <v>92</v>
      </c>
      <c r="B24" s="128" t="s">
        <v>93</v>
      </c>
      <c r="C24" s="120">
        <v>4507332</v>
      </c>
      <c r="D24" s="120"/>
      <c r="E24" s="120"/>
      <c r="F24" s="120"/>
      <c r="G24" s="87"/>
      <c r="H24" s="120"/>
      <c r="I24" s="120"/>
      <c r="J24" s="120">
        <v>4507332</v>
      </c>
      <c r="K24" s="120">
        <v>4507332</v>
      </c>
      <c r="L24" s="120"/>
      <c r="M24" s="87"/>
      <c r="N24" s="120"/>
      <c r="O24" s="120"/>
    </row>
    <row r="25" ht="20.25" customHeight="1" spans="1:15">
      <c r="A25" s="129" t="s">
        <v>94</v>
      </c>
      <c r="B25" s="129" t="s">
        <v>95</v>
      </c>
      <c r="C25" s="120">
        <v>4507332</v>
      </c>
      <c r="D25" s="120"/>
      <c r="E25" s="120"/>
      <c r="F25" s="120"/>
      <c r="G25" s="87"/>
      <c r="H25" s="120"/>
      <c r="I25" s="120"/>
      <c r="J25" s="120">
        <v>4507332</v>
      </c>
      <c r="K25" s="120">
        <v>4507332</v>
      </c>
      <c r="L25" s="120"/>
      <c r="M25" s="87"/>
      <c r="N25" s="120"/>
      <c r="O25" s="120"/>
    </row>
    <row r="26" ht="17.25" customHeight="1" spans="1:15">
      <c r="A26" s="103" t="s">
        <v>96</v>
      </c>
      <c r="B26" s="104" t="s">
        <v>96</v>
      </c>
      <c r="C26" s="120">
        <v>168647895.72</v>
      </c>
      <c r="D26" s="120">
        <v>37574295.72</v>
      </c>
      <c r="E26" s="120">
        <v>18645664.96</v>
      </c>
      <c r="F26" s="120">
        <v>18928630.76</v>
      </c>
      <c r="G26" s="87"/>
      <c r="H26" s="120"/>
      <c r="I26" s="120"/>
      <c r="J26" s="120">
        <v>131073600</v>
      </c>
      <c r="K26" s="120">
        <v>127750600</v>
      </c>
      <c r="L26" s="120"/>
      <c r="M26" s="87"/>
      <c r="N26" s="120"/>
      <c r="O26" s="120">
        <v>3323000</v>
      </c>
    </row>
  </sheetData>
  <mergeCells count="11">
    <mergeCell ref="A2:O2"/>
    <mergeCell ref="A3:L3"/>
    <mergeCell ref="D4:F4"/>
    <mergeCell ref="J4:O4"/>
    <mergeCell ref="A26:B26"/>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topLeftCell="A11"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1:4">
      <c r="D1" s="91" t="s">
        <v>97</v>
      </c>
    </row>
    <row r="2" ht="31.5" customHeight="1" spans="1:4">
      <c r="A2" s="44" t="s">
        <v>98</v>
      </c>
      <c r="B2" s="132"/>
      <c r="C2" s="132"/>
      <c r="D2" s="132"/>
    </row>
    <row r="3" ht="17.25" customHeight="1" spans="1:4">
      <c r="A3" s="4" t="str">
        <f>"单位名称："&amp;"云南中医药大学第二附属医院"</f>
        <v>单位名称：云南中医药大学第二附属医院</v>
      </c>
      <c r="B3" s="133"/>
      <c r="C3" s="133"/>
      <c r="D3" s="93" t="s">
        <v>2</v>
      </c>
    </row>
    <row r="4" ht="24.65" customHeight="1" spans="1:4">
      <c r="A4" s="10" t="s">
        <v>3</v>
      </c>
      <c r="B4" s="12"/>
      <c r="C4" s="10" t="s">
        <v>4</v>
      </c>
      <c r="D4" s="12"/>
    </row>
    <row r="5" ht="15.65" customHeight="1" spans="1:4">
      <c r="A5" s="15" t="s">
        <v>5</v>
      </c>
      <c r="B5" s="134" t="s">
        <v>6</v>
      </c>
      <c r="C5" s="15" t="s">
        <v>99</v>
      </c>
      <c r="D5" s="134" t="s">
        <v>6</v>
      </c>
    </row>
    <row r="6" ht="14.15" customHeight="1" spans="1:4">
      <c r="A6" s="18"/>
      <c r="B6" s="17"/>
      <c r="C6" s="18"/>
      <c r="D6" s="17"/>
    </row>
    <row r="7" ht="29.15" customHeight="1" spans="1:4">
      <c r="A7" s="135" t="s">
        <v>100</v>
      </c>
      <c r="B7" s="136">
        <v>28345664.96</v>
      </c>
      <c r="C7" s="137" t="s">
        <v>101</v>
      </c>
      <c r="D7" s="136">
        <v>37574295.72</v>
      </c>
    </row>
    <row r="8" ht="29.15" customHeight="1" spans="1:4">
      <c r="A8" s="138" t="s">
        <v>102</v>
      </c>
      <c r="B8" s="87">
        <v>28345664.96</v>
      </c>
      <c r="C8" s="110" t="str">
        <f>"（一）"&amp;"社会保障和就业支出"</f>
        <v>（一）社会保障和就业支出</v>
      </c>
      <c r="D8" s="87">
        <v>235080.56</v>
      </c>
    </row>
    <row r="9" ht="29.15" customHeight="1" spans="1:4">
      <c r="A9" s="138" t="s">
        <v>103</v>
      </c>
      <c r="B9" s="87"/>
      <c r="C9" s="110" t="str">
        <f>"（二）"&amp;"卫生健康支出"</f>
        <v>（二）卫生健康支出</v>
      </c>
      <c r="D9" s="87">
        <v>37339215.16</v>
      </c>
    </row>
    <row r="10" ht="29.15" customHeight="1" spans="1:4">
      <c r="A10" s="138" t="s">
        <v>104</v>
      </c>
      <c r="B10" s="87"/>
      <c r="C10" s="110" t="str">
        <f>"（三）"&amp;"住房保障支出"</f>
        <v>（三）住房保障支出</v>
      </c>
      <c r="D10" s="87"/>
    </row>
    <row r="11" ht="29.15" customHeight="1" spans="1:4">
      <c r="A11" s="139" t="s">
        <v>105</v>
      </c>
      <c r="B11" s="140">
        <v>9228630.76</v>
      </c>
      <c r="C11" s="141"/>
      <c r="D11" s="140"/>
    </row>
    <row r="12" ht="29.15" customHeight="1" spans="1:4">
      <c r="A12" s="138" t="s">
        <v>102</v>
      </c>
      <c r="B12" s="120">
        <v>9228630.76</v>
      </c>
      <c r="C12" s="141"/>
      <c r="D12" s="140"/>
    </row>
    <row r="13" ht="29.15" customHeight="1" spans="1:4">
      <c r="A13" s="142" t="s">
        <v>103</v>
      </c>
      <c r="B13" s="120"/>
      <c r="C13" s="141"/>
      <c r="D13" s="140"/>
    </row>
    <row r="14" ht="29.15" customHeight="1" spans="1:4">
      <c r="A14" s="142" t="s">
        <v>104</v>
      </c>
      <c r="B14" s="140"/>
      <c r="C14" s="141"/>
      <c r="D14" s="140"/>
    </row>
    <row r="15" ht="29.15" customHeight="1" spans="1:4">
      <c r="A15" s="143"/>
      <c r="B15" s="140"/>
      <c r="C15" s="144" t="s">
        <v>106</v>
      </c>
      <c r="D15" s="140"/>
    </row>
    <row r="16" ht="29.15" customHeight="1" spans="1:4">
      <c r="A16" s="143" t="s">
        <v>107</v>
      </c>
      <c r="B16" s="140">
        <v>37574295.72</v>
      </c>
      <c r="C16" s="141" t="s">
        <v>25</v>
      </c>
      <c r="D16" s="140">
        <v>37574295.72</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5"/>
  <sheetViews>
    <sheetView showZeros="0" topLeftCell="A9"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25" customWidth="1"/>
    <col min="7" max="7" width="24.2833333333333" customWidth="1"/>
  </cols>
  <sheetData>
    <row r="1" ht="12" customHeight="1" spans="1:7">
      <c r="D1" s="106"/>
      <c r="F1" s="54"/>
      <c r="G1" s="54" t="s">
        <v>108</v>
      </c>
    </row>
    <row r="2" ht="39" customHeight="1" spans="1:7">
      <c r="A2" s="3" t="s">
        <v>109</v>
      </c>
      <c r="B2" s="3"/>
      <c r="C2" s="3"/>
      <c r="D2" s="3"/>
      <c r="E2" s="3"/>
      <c r="F2" s="3"/>
      <c r="G2" s="3"/>
    </row>
    <row r="3" ht="18" customHeight="1" spans="1:7">
      <c r="A3" s="4" t="str">
        <f>"单位名称："&amp;"云南中医药大学第二附属医院"</f>
        <v>单位名称：云南中医药大学第二附属医院</v>
      </c>
      <c r="F3" s="102"/>
      <c r="G3" s="102" t="s">
        <v>2</v>
      </c>
    </row>
    <row r="4" ht="20.25" customHeight="1" spans="1:7">
      <c r="A4" s="122" t="s">
        <v>110</v>
      </c>
      <c r="B4" s="123"/>
      <c r="C4" s="124" t="s">
        <v>30</v>
      </c>
      <c r="D4" s="11" t="s">
        <v>57</v>
      </c>
      <c r="E4" s="11"/>
      <c r="F4" s="12"/>
      <c r="G4" s="124" t="s">
        <v>58</v>
      </c>
    </row>
    <row r="5" ht="20.25" customHeight="1" spans="1:7">
      <c r="A5" s="125" t="s">
        <v>48</v>
      </c>
      <c r="B5" s="126" t="s">
        <v>49</v>
      </c>
      <c r="C5" s="94"/>
      <c r="D5" s="94" t="s">
        <v>32</v>
      </c>
      <c r="E5" s="94" t="s">
        <v>111</v>
      </c>
      <c r="F5" s="94" t="s">
        <v>112</v>
      </c>
      <c r="G5" s="94"/>
    </row>
    <row r="6" ht="13.5" customHeight="1" spans="1:7">
      <c r="A6" s="127" t="s">
        <v>113</v>
      </c>
      <c r="B6" s="127" t="s">
        <v>114</v>
      </c>
      <c r="C6" s="127" t="s">
        <v>115</v>
      </c>
      <c r="D6" s="61"/>
      <c r="E6" s="127" t="s">
        <v>116</v>
      </c>
      <c r="F6" s="127" t="s">
        <v>117</v>
      </c>
      <c r="G6" s="127" t="s">
        <v>118</v>
      </c>
    </row>
    <row r="7" ht="18" customHeight="1" spans="1:7">
      <c r="A7" s="29" t="s">
        <v>59</v>
      </c>
      <c r="B7" s="29" t="s">
        <v>60</v>
      </c>
      <c r="C7" s="22">
        <v>235080.56</v>
      </c>
      <c r="D7" s="22">
        <v>235080.56</v>
      </c>
      <c r="E7" s="22">
        <v>37170.56</v>
      </c>
      <c r="F7" s="22">
        <v>197910</v>
      </c>
      <c r="G7" s="22"/>
    </row>
    <row r="8" ht="18" customHeight="1" spans="1:7">
      <c r="A8" s="29" t="s">
        <v>61</v>
      </c>
      <c r="B8" s="128" t="s">
        <v>62</v>
      </c>
      <c r="C8" s="22">
        <v>197910</v>
      </c>
      <c r="D8" s="22">
        <v>197910</v>
      </c>
      <c r="E8" s="22"/>
      <c r="F8" s="22">
        <v>197910</v>
      </c>
      <c r="G8" s="22"/>
    </row>
    <row r="9" ht="18" customHeight="1" spans="1:7">
      <c r="A9" s="29" t="s">
        <v>63</v>
      </c>
      <c r="B9" s="129" t="s">
        <v>64</v>
      </c>
      <c r="C9" s="22">
        <v>197910</v>
      </c>
      <c r="D9" s="22">
        <v>197910</v>
      </c>
      <c r="E9" s="22"/>
      <c r="F9" s="22">
        <v>197910</v>
      </c>
      <c r="G9" s="22"/>
    </row>
    <row r="10" ht="18" customHeight="1" spans="1:7">
      <c r="A10" s="29" t="s">
        <v>69</v>
      </c>
      <c r="B10" s="128" t="s">
        <v>70</v>
      </c>
      <c r="C10" s="22">
        <v>37170.56</v>
      </c>
      <c r="D10" s="22">
        <v>37170.56</v>
      </c>
      <c r="E10" s="22">
        <v>37170.56</v>
      </c>
      <c r="F10" s="22"/>
      <c r="G10" s="22"/>
    </row>
    <row r="11" ht="18" customHeight="1" spans="1:7">
      <c r="A11" s="29" t="s">
        <v>71</v>
      </c>
      <c r="B11" s="129" t="s">
        <v>70</v>
      </c>
      <c r="C11" s="22">
        <v>37170.56</v>
      </c>
      <c r="D11" s="22">
        <v>37170.56</v>
      </c>
      <c r="E11" s="22">
        <v>37170.56</v>
      </c>
      <c r="F11" s="22"/>
      <c r="G11" s="22"/>
    </row>
    <row r="12" ht="18" customHeight="1" spans="1:7">
      <c r="A12" s="29" t="s">
        <v>72</v>
      </c>
      <c r="B12" s="29" t="s">
        <v>73</v>
      </c>
      <c r="C12" s="22">
        <v>28110584.4</v>
      </c>
      <c r="D12" s="22">
        <v>18410584.4</v>
      </c>
      <c r="E12" s="22">
        <v>17702485</v>
      </c>
      <c r="F12" s="22">
        <v>708099.4</v>
      </c>
      <c r="G12" s="22">
        <v>9700000</v>
      </c>
    </row>
    <row r="13" ht="18" customHeight="1" spans="1:7">
      <c r="A13" s="29" t="s">
        <v>74</v>
      </c>
      <c r="B13" s="128" t="s">
        <v>75</v>
      </c>
      <c r="C13" s="22">
        <v>28110584.4</v>
      </c>
      <c r="D13" s="22">
        <v>18410584.4</v>
      </c>
      <c r="E13" s="22">
        <v>17702485</v>
      </c>
      <c r="F13" s="22">
        <v>708099.4</v>
      </c>
      <c r="G13" s="22">
        <v>9700000</v>
      </c>
    </row>
    <row r="14" ht="18" customHeight="1" spans="1:7">
      <c r="A14" s="29" t="s">
        <v>76</v>
      </c>
      <c r="B14" s="129" t="s">
        <v>77</v>
      </c>
      <c r="C14" s="22">
        <v>28110584.4</v>
      </c>
      <c r="D14" s="22">
        <v>18410584.4</v>
      </c>
      <c r="E14" s="22">
        <v>17702485</v>
      </c>
      <c r="F14" s="22">
        <v>708099.4</v>
      </c>
      <c r="G14" s="22">
        <v>9700000</v>
      </c>
    </row>
    <row r="15" ht="18" customHeight="1" spans="1:7">
      <c r="A15" s="130" t="s">
        <v>96</v>
      </c>
      <c r="B15" s="131" t="s">
        <v>96</v>
      </c>
      <c r="C15" s="22">
        <v>28345664.96</v>
      </c>
      <c r="D15" s="22">
        <v>18645664.96</v>
      </c>
      <c r="E15" s="22">
        <v>17739655.56</v>
      </c>
      <c r="F15" s="22">
        <v>906009.4</v>
      </c>
      <c r="G15" s="22">
        <v>9700000</v>
      </c>
    </row>
  </sheetData>
  <mergeCells count="7">
    <mergeCell ref="A2:G2"/>
    <mergeCell ref="A3:E3"/>
    <mergeCell ref="A4:B4"/>
    <mergeCell ref="D4:F4"/>
    <mergeCell ref="A15:B15"/>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B21" sqref="B21"/>
    </sheetView>
  </sheetViews>
  <sheetFormatPr defaultColWidth="9.14166666666667" defaultRowHeight="14.25" customHeight="1" outlineLevelRow="7" outlineLevelCol="5"/>
  <cols>
    <col min="1" max="1" width="27.425" customWidth="1"/>
    <col min="2" max="6" width="31.175" customWidth="1"/>
  </cols>
  <sheetData>
    <row r="1" ht="12" customHeight="1" spans="1:6">
      <c r="A1" s="116"/>
      <c r="B1" s="116"/>
      <c r="C1" s="59"/>
      <c r="F1" s="58" t="s">
        <v>119</v>
      </c>
    </row>
    <row r="2" ht="25.5" customHeight="1" spans="1:6">
      <c r="A2" s="117" t="s">
        <v>120</v>
      </c>
      <c r="B2" s="117"/>
      <c r="C2" s="117"/>
      <c r="D2" s="117"/>
      <c r="E2" s="117"/>
      <c r="F2" s="117"/>
    </row>
    <row r="3" ht="15.75" customHeight="1" spans="1:6">
      <c r="A3" s="4" t="str">
        <f>"单位名称："&amp;"云南中医药大学第二附属医院"</f>
        <v>单位名称：云南中医药大学第二附属医院</v>
      </c>
      <c r="B3" s="116"/>
      <c r="C3" s="59"/>
      <c r="F3" s="58" t="s">
        <v>121</v>
      </c>
    </row>
    <row r="4" ht="19.5" customHeight="1" spans="1:6">
      <c r="A4" s="9" t="s">
        <v>122</v>
      </c>
      <c r="B4" s="15" t="s">
        <v>123</v>
      </c>
      <c r="C4" s="10" t="s">
        <v>124</v>
      </c>
      <c r="D4" s="11"/>
      <c r="E4" s="12"/>
      <c r="F4" s="15" t="s">
        <v>125</v>
      </c>
    </row>
    <row r="5" ht="19.5" customHeight="1" spans="1:6">
      <c r="A5" s="17"/>
      <c r="B5" s="18"/>
      <c r="C5" s="61" t="s">
        <v>32</v>
      </c>
      <c r="D5" s="61" t="s">
        <v>126</v>
      </c>
      <c r="E5" s="61" t="s">
        <v>127</v>
      </c>
      <c r="F5" s="18"/>
    </row>
    <row r="6" ht="18.75" customHeight="1" spans="1:6">
      <c r="A6" s="118">
        <v>1</v>
      </c>
      <c r="B6" s="118">
        <v>2</v>
      </c>
      <c r="C6" s="119">
        <v>3</v>
      </c>
      <c r="D6" s="118">
        <v>4</v>
      </c>
      <c r="E6" s="118">
        <v>5</v>
      </c>
      <c r="F6" s="118">
        <v>6</v>
      </c>
    </row>
    <row r="7" ht="18.75" customHeight="1" spans="1:6">
      <c r="A7" s="120"/>
      <c r="B7" s="120"/>
      <c r="C7" s="121"/>
      <c r="D7" s="120"/>
      <c r="E7" s="120"/>
      <c r="F7" s="120"/>
    </row>
    <row r="8" customHeight="1" spans="1:6">
      <c r="A8" t="s">
        <v>128</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8"/>
  <sheetViews>
    <sheetView showZeros="0" topLeftCell="A33" workbookViewId="0">
      <selection activeCell="A1" sqref="A1"/>
    </sheetView>
  </sheetViews>
  <sheetFormatPr defaultColWidth="9.14166666666667" defaultRowHeight="14.25" customHeight="1"/>
  <cols>
    <col min="1" max="1" width="28.7" customWidth="1"/>
    <col min="2" max="3" width="23.8583333333333"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25" customWidth="1"/>
  </cols>
  <sheetData>
    <row r="1" ht="13.5" customHeight="1" spans="1:23">
      <c r="D1" s="1"/>
      <c r="E1" s="1"/>
      <c r="F1" s="1"/>
      <c r="G1" s="1"/>
      <c r="U1" s="106"/>
      <c r="W1" s="54" t="s">
        <v>129</v>
      </c>
    </row>
    <row r="2" ht="27.75" customHeight="1" spans="1:23">
      <c r="A2" s="26" t="s">
        <v>130</v>
      </c>
      <c r="B2" s="26"/>
      <c r="C2" s="26"/>
      <c r="D2" s="26"/>
      <c r="E2" s="26"/>
      <c r="F2" s="26"/>
      <c r="G2" s="26"/>
      <c r="H2" s="26"/>
      <c r="I2" s="26"/>
      <c r="J2" s="26"/>
      <c r="K2" s="26"/>
      <c r="L2" s="26"/>
      <c r="M2" s="26"/>
      <c r="N2" s="26"/>
      <c r="O2" s="26"/>
      <c r="P2" s="26"/>
      <c r="Q2" s="26"/>
      <c r="R2" s="26"/>
      <c r="S2" s="26"/>
      <c r="T2" s="26"/>
      <c r="U2" s="26"/>
      <c r="V2" s="26"/>
      <c r="W2" s="26"/>
    </row>
    <row r="3" ht="13.5" customHeight="1" spans="1:23">
      <c r="A3" s="4" t="str">
        <f>"单位名称："&amp;"云南中医药大学第二附属医院"</f>
        <v>单位名称：云南中医药大学第二附属医院</v>
      </c>
      <c r="B3" s="5"/>
      <c r="C3" s="5"/>
      <c r="D3" s="5"/>
      <c r="E3" s="5"/>
      <c r="F3" s="5"/>
      <c r="G3" s="5"/>
      <c r="H3" s="6"/>
      <c r="I3" s="6"/>
      <c r="J3" s="6"/>
      <c r="K3" s="6"/>
      <c r="L3" s="6"/>
      <c r="M3" s="6"/>
      <c r="N3" s="6"/>
      <c r="O3" s="6"/>
      <c r="P3" s="6"/>
      <c r="Q3" s="6"/>
      <c r="U3" s="106"/>
      <c r="W3" s="102" t="s">
        <v>121</v>
      </c>
    </row>
    <row r="4" ht="21.75" customHeight="1" spans="1:23">
      <c r="A4" s="8" t="s">
        <v>131</v>
      </c>
      <c r="B4" s="8" t="s">
        <v>132</v>
      </c>
      <c r="C4" s="8" t="s">
        <v>133</v>
      </c>
      <c r="D4" s="9" t="s">
        <v>134</v>
      </c>
      <c r="E4" s="9" t="s">
        <v>135</v>
      </c>
      <c r="F4" s="9" t="s">
        <v>136</v>
      </c>
      <c r="G4" s="9" t="s">
        <v>137</v>
      </c>
      <c r="H4" s="61" t="s">
        <v>138</v>
      </c>
      <c r="I4" s="61"/>
      <c r="J4" s="61"/>
      <c r="K4" s="61"/>
      <c r="L4" s="108"/>
      <c r="M4" s="108"/>
      <c r="N4" s="108"/>
      <c r="O4" s="108"/>
      <c r="P4" s="108"/>
      <c r="Q4" s="46"/>
      <c r="R4" s="61"/>
      <c r="S4" s="61"/>
      <c r="T4" s="61"/>
      <c r="U4" s="61"/>
      <c r="V4" s="61"/>
      <c r="W4" s="61"/>
    </row>
    <row r="5" ht="21.75" customHeight="1" spans="1:23">
      <c r="A5" s="13"/>
      <c r="B5" s="13"/>
      <c r="C5" s="13"/>
      <c r="D5" s="14"/>
      <c r="E5" s="14"/>
      <c r="F5" s="14"/>
      <c r="G5" s="14"/>
      <c r="H5" s="61" t="s">
        <v>30</v>
      </c>
      <c r="I5" s="46" t="s">
        <v>33</v>
      </c>
      <c r="J5" s="46"/>
      <c r="K5" s="46"/>
      <c r="L5" s="108"/>
      <c r="M5" s="108"/>
      <c r="N5" s="108" t="s">
        <v>139</v>
      </c>
      <c r="O5" s="108"/>
      <c r="P5" s="108"/>
      <c r="Q5" s="46" t="s">
        <v>36</v>
      </c>
      <c r="R5" s="61" t="s">
        <v>51</v>
      </c>
      <c r="S5" s="46"/>
      <c r="T5" s="46"/>
      <c r="U5" s="46"/>
      <c r="V5" s="46"/>
      <c r="W5" s="46"/>
    </row>
    <row r="6" ht="15" customHeight="1" spans="1:23">
      <c r="A6" s="16"/>
      <c r="B6" s="16"/>
      <c r="C6" s="16"/>
      <c r="D6" s="17"/>
      <c r="E6" s="17"/>
      <c r="F6" s="17"/>
      <c r="G6" s="17"/>
      <c r="H6" s="61"/>
      <c r="I6" s="46" t="s">
        <v>140</v>
      </c>
      <c r="J6" s="46" t="s">
        <v>141</v>
      </c>
      <c r="K6" s="46" t="s">
        <v>142</v>
      </c>
      <c r="L6" s="113" t="s">
        <v>143</v>
      </c>
      <c r="M6" s="113" t="s">
        <v>144</v>
      </c>
      <c r="N6" s="113" t="s">
        <v>33</v>
      </c>
      <c r="O6" s="113" t="s">
        <v>34</v>
      </c>
      <c r="P6" s="113" t="s">
        <v>35</v>
      </c>
      <c r="Q6" s="46"/>
      <c r="R6" s="46" t="s">
        <v>32</v>
      </c>
      <c r="S6" s="46" t="s">
        <v>43</v>
      </c>
      <c r="T6" s="46" t="s">
        <v>145</v>
      </c>
      <c r="U6" s="46" t="s">
        <v>39</v>
      </c>
      <c r="V6" s="46" t="s">
        <v>40</v>
      </c>
      <c r="W6" s="46" t="s">
        <v>41</v>
      </c>
    </row>
    <row r="7" ht="27.75" customHeight="1" spans="1:23">
      <c r="A7" s="16"/>
      <c r="B7" s="16"/>
      <c r="C7" s="16"/>
      <c r="D7" s="17"/>
      <c r="E7" s="17"/>
      <c r="F7" s="17"/>
      <c r="G7" s="17"/>
      <c r="H7" s="61"/>
      <c r="I7" s="46"/>
      <c r="J7" s="46"/>
      <c r="K7" s="46"/>
      <c r="L7" s="113"/>
      <c r="M7" s="113"/>
      <c r="N7" s="113"/>
      <c r="O7" s="113"/>
      <c r="P7" s="113"/>
      <c r="Q7" s="46"/>
      <c r="R7" s="46"/>
      <c r="S7" s="46"/>
      <c r="T7" s="46"/>
      <c r="U7" s="46"/>
      <c r="V7" s="46"/>
      <c r="W7" s="46"/>
    </row>
    <row r="8" ht="15" customHeight="1" spans="1:23">
      <c r="A8" s="114">
        <v>1</v>
      </c>
      <c r="B8" s="114">
        <v>2</v>
      </c>
      <c r="C8" s="114">
        <v>3</v>
      </c>
      <c r="D8" s="114">
        <v>4</v>
      </c>
      <c r="E8" s="114">
        <v>5</v>
      </c>
      <c r="F8" s="114">
        <v>6</v>
      </c>
      <c r="G8" s="114">
        <v>7</v>
      </c>
      <c r="H8" s="114">
        <v>8</v>
      </c>
      <c r="I8" s="114">
        <v>9</v>
      </c>
      <c r="J8" s="114">
        <v>10</v>
      </c>
      <c r="K8" s="114">
        <v>11</v>
      </c>
      <c r="L8" s="114">
        <v>12</v>
      </c>
      <c r="M8" s="114">
        <v>13</v>
      </c>
      <c r="N8" s="114">
        <v>14</v>
      </c>
      <c r="O8" s="114">
        <v>15</v>
      </c>
      <c r="P8" s="114">
        <v>16</v>
      </c>
      <c r="Q8" s="114">
        <v>17</v>
      </c>
      <c r="R8" s="114">
        <v>18</v>
      </c>
      <c r="S8" s="114">
        <v>19</v>
      </c>
      <c r="T8" s="114">
        <v>20</v>
      </c>
      <c r="U8" s="114">
        <v>21</v>
      </c>
      <c r="V8" s="114">
        <v>22</v>
      </c>
      <c r="W8" s="114">
        <v>23</v>
      </c>
    </row>
    <row r="9" ht="18.75" customHeight="1" spans="1:23">
      <c r="A9" s="110" t="s">
        <v>45</v>
      </c>
      <c r="B9" s="111"/>
      <c r="C9" s="110"/>
      <c r="D9" s="110"/>
      <c r="E9" s="110"/>
      <c r="F9" s="110"/>
      <c r="G9" s="110"/>
      <c r="H9" s="22">
        <v>126019264.96</v>
      </c>
      <c r="I9" s="22">
        <v>18645664.96</v>
      </c>
      <c r="J9" s="22">
        <v>4660173.75</v>
      </c>
      <c r="K9" s="22">
        <v>4970</v>
      </c>
      <c r="L9" s="22">
        <v>13980521.21</v>
      </c>
      <c r="M9" s="22"/>
      <c r="N9" s="22"/>
      <c r="O9" s="22"/>
      <c r="P9" s="22"/>
      <c r="Q9" s="22"/>
      <c r="R9" s="22">
        <v>107373600</v>
      </c>
      <c r="S9" s="22">
        <v>104050600</v>
      </c>
      <c r="T9" s="22"/>
      <c r="U9" s="22"/>
      <c r="V9" s="22"/>
      <c r="W9" s="22">
        <v>3323000</v>
      </c>
    </row>
    <row r="10" ht="31.4" customHeight="1" spans="1:23">
      <c r="A10" s="115" t="s">
        <v>45</v>
      </c>
      <c r="B10" s="111" t="s">
        <v>146</v>
      </c>
      <c r="C10" s="110" t="s">
        <v>147</v>
      </c>
      <c r="D10" s="110" t="s">
        <v>76</v>
      </c>
      <c r="E10" s="110" t="s">
        <v>77</v>
      </c>
      <c r="F10" s="110" t="s">
        <v>148</v>
      </c>
      <c r="G10" s="110" t="s">
        <v>149</v>
      </c>
      <c r="H10" s="22">
        <v>14834316</v>
      </c>
      <c r="I10" s="22">
        <v>13886652</v>
      </c>
      <c r="J10" s="22">
        <v>3471663</v>
      </c>
      <c r="K10" s="22"/>
      <c r="L10" s="22">
        <v>10414989</v>
      </c>
      <c r="M10" s="22"/>
      <c r="N10" s="22"/>
      <c r="O10" s="22"/>
      <c r="P10" s="22"/>
      <c r="Q10" s="22"/>
      <c r="R10" s="22">
        <v>947664</v>
      </c>
      <c r="S10" s="22">
        <v>947664</v>
      </c>
      <c r="T10" s="22"/>
      <c r="U10" s="22"/>
      <c r="V10" s="22"/>
      <c r="W10" s="22"/>
    </row>
    <row r="11" ht="31.4" customHeight="1" spans="1:23">
      <c r="A11" s="115" t="s">
        <v>45</v>
      </c>
      <c r="B11" s="111" t="s">
        <v>146</v>
      </c>
      <c r="C11" s="110" t="s">
        <v>147</v>
      </c>
      <c r="D11" s="110" t="s">
        <v>76</v>
      </c>
      <c r="E11" s="110" t="s">
        <v>77</v>
      </c>
      <c r="F11" s="110" t="s">
        <v>150</v>
      </c>
      <c r="G11" s="110" t="s">
        <v>151</v>
      </c>
      <c r="H11" s="22">
        <v>5412</v>
      </c>
      <c r="I11" s="22">
        <v>5412</v>
      </c>
      <c r="J11" s="22">
        <v>1348</v>
      </c>
      <c r="K11" s="22">
        <v>20</v>
      </c>
      <c r="L11" s="22">
        <v>4044</v>
      </c>
      <c r="M11" s="22"/>
      <c r="N11" s="22"/>
      <c r="O11" s="22"/>
      <c r="P11" s="22"/>
      <c r="Q11" s="22"/>
      <c r="R11" s="22"/>
      <c r="S11" s="22"/>
      <c r="T11" s="22"/>
      <c r="U11" s="22"/>
      <c r="V11" s="22"/>
      <c r="W11" s="22"/>
    </row>
    <row r="12" ht="31.4" customHeight="1" spans="1:23">
      <c r="A12" s="115" t="s">
        <v>45</v>
      </c>
      <c r="B12" s="111" t="s">
        <v>146</v>
      </c>
      <c r="C12" s="110" t="s">
        <v>147</v>
      </c>
      <c r="D12" s="110" t="s">
        <v>76</v>
      </c>
      <c r="E12" s="110" t="s">
        <v>77</v>
      </c>
      <c r="F12" s="110" t="s">
        <v>152</v>
      </c>
      <c r="G12" s="110" t="s">
        <v>153</v>
      </c>
      <c r="H12" s="22">
        <v>3279000</v>
      </c>
      <c r="I12" s="22">
        <v>1157221</v>
      </c>
      <c r="J12" s="22">
        <v>289305.25</v>
      </c>
      <c r="K12" s="22"/>
      <c r="L12" s="22">
        <v>867915.75</v>
      </c>
      <c r="M12" s="22"/>
      <c r="N12" s="22"/>
      <c r="O12" s="22"/>
      <c r="P12" s="22"/>
      <c r="Q12" s="22"/>
      <c r="R12" s="22">
        <v>2121779</v>
      </c>
      <c r="S12" s="22">
        <v>2121779</v>
      </c>
      <c r="T12" s="22"/>
      <c r="U12" s="22"/>
      <c r="V12" s="22"/>
      <c r="W12" s="22"/>
    </row>
    <row r="13" ht="31.4" customHeight="1" spans="1:23">
      <c r="A13" s="115" t="s">
        <v>45</v>
      </c>
      <c r="B13" s="111" t="s">
        <v>146</v>
      </c>
      <c r="C13" s="110" t="s">
        <v>147</v>
      </c>
      <c r="D13" s="110" t="s">
        <v>76</v>
      </c>
      <c r="E13" s="110" t="s">
        <v>77</v>
      </c>
      <c r="F13" s="110" t="s">
        <v>154</v>
      </c>
      <c r="G13" s="110" t="s">
        <v>155</v>
      </c>
      <c r="H13" s="22">
        <v>19011424</v>
      </c>
      <c r="I13" s="22">
        <v>2653200</v>
      </c>
      <c r="J13" s="22">
        <v>662062.5</v>
      </c>
      <c r="K13" s="22">
        <v>4950</v>
      </c>
      <c r="L13" s="22">
        <v>1986187.5</v>
      </c>
      <c r="M13" s="22"/>
      <c r="N13" s="22"/>
      <c r="O13" s="22"/>
      <c r="P13" s="22"/>
      <c r="Q13" s="22"/>
      <c r="R13" s="22">
        <v>16358224</v>
      </c>
      <c r="S13" s="22">
        <v>16358224</v>
      </c>
      <c r="T13" s="22"/>
      <c r="U13" s="22"/>
      <c r="V13" s="22"/>
      <c r="W13" s="22"/>
    </row>
    <row r="14" ht="31.4" customHeight="1" spans="1:23">
      <c r="A14" s="115" t="s">
        <v>45</v>
      </c>
      <c r="B14" s="111" t="s">
        <v>156</v>
      </c>
      <c r="C14" s="110" t="s">
        <v>157</v>
      </c>
      <c r="D14" s="110" t="s">
        <v>65</v>
      </c>
      <c r="E14" s="110" t="s">
        <v>66</v>
      </c>
      <c r="F14" s="110" t="s">
        <v>158</v>
      </c>
      <c r="G14" s="110" t="s">
        <v>159</v>
      </c>
      <c r="H14" s="22">
        <v>6136599.44</v>
      </c>
      <c r="I14" s="22"/>
      <c r="J14" s="22"/>
      <c r="K14" s="22"/>
      <c r="L14" s="22"/>
      <c r="M14" s="22"/>
      <c r="N14" s="22"/>
      <c r="O14" s="22"/>
      <c r="P14" s="22"/>
      <c r="Q14" s="22"/>
      <c r="R14" s="22">
        <v>6136599.44</v>
      </c>
      <c r="S14" s="22">
        <v>6136599.44</v>
      </c>
      <c r="T14" s="22"/>
      <c r="U14" s="22"/>
      <c r="V14" s="22"/>
      <c r="W14" s="22"/>
    </row>
    <row r="15" ht="31.4" customHeight="1" spans="1:23">
      <c r="A15" s="115" t="s">
        <v>45</v>
      </c>
      <c r="B15" s="111" t="s">
        <v>156</v>
      </c>
      <c r="C15" s="110" t="s">
        <v>157</v>
      </c>
      <c r="D15" s="110" t="s">
        <v>71</v>
      </c>
      <c r="E15" s="110" t="s">
        <v>70</v>
      </c>
      <c r="F15" s="110" t="s">
        <v>160</v>
      </c>
      <c r="G15" s="110" t="s">
        <v>161</v>
      </c>
      <c r="H15" s="22">
        <v>281820.96</v>
      </c>
      <c r="I15" s="22">
        <v>37170.56</v>
      </c>
      <c r="J15" s="22">
        <v>9292.64</v>
      </c>
      <c r="K15" s="22"/>
      <c r="L15" s="22">
        <v>27877.92</v>
      </c>
      <c r="M15" s="22"/>
      <c r="N15" s="22"/>
      <c r="O15" s="22"/>
      <c r="P15" s="22"/>
      <c r="Q15" s="22"/>
      <c r="R15" s="22">
        <v>244650.4</v>
      </c>
      <c r="S15" s="22">
        <v>244650.4</v>
      </c>
      <c r="T15" s="22"/>
      <c r="U15" s="22"/>
      <c r="V15" s="22"/>
      <c r="W15" s="22"/>
    </row>
    <row r="16" ht="31.4" customHeight="1" spans="1:23">
      <c r="A16" s="115" t="s">
        <v>45</v>
      </c>
      <c r="B16" s="111" t="s">
        <v>156</v>
      </c>
      <c r="C16" s="110" t="s">
        <v>157</v>
      </c>
      <c r="D16" s="110" t="s">
        <v>80</v>
      </c>
      <c r="E16" s="110" t="s">
        <v>81</v>
      </c>
      <c r="F16" s="110" t="s">
        <v>162</v>
      </c>
      <c r="G16" s="110" t="s">
        <v>163</v>
      </c>
      <c r="H16" s="22">
        <v>2829036.42</v>
      </c>
      <c r="I16" s="22"/>
      <c r="J16" s="22"/>
      <c r="K16" s="22"/>
      <c r="L16" s="22"/>
      <c r="M16" s="22"/>
      <c r="N16" s="22"/>
      <c r="O16" s="22"/>
      <c r="P16" s="22"/>
      <c r="Q16" s="22"/>
      <c r="R16" s="22">
        <v>2829036.42</v>
      </c>
      <c r="S16" s="22">
        <v>2829036.42</v>
      </c>
      <c r="T16" s="22"/>
      <c r="U16" s="22"/>
      <c r="V16" s="22"/>
      <c r="W16" s="22"/>
    </row>
    <row r="17" ht="31.4" customHeight="1" spans="1:23">
      <c r="A17" s="115" t="s">
        <v>45</v>
      </c>
      <c r="B17" s="111" t="s">
        <v>156</v>
      </c>
      <c r="C17" s="110" t="s">
        <v>157</v>
      </c>
      <c r="D17" s="110" t="s">
        <v>82</v>
      </c>
      <c r="E17" s="110" t="s">
        <v>83</v>
      </c>
      <c r="F17" s="110" t="s">
        <v>164</v>
      </c>
      <c r="G17" s="110" t="s">
        <v>165</v>
      </c>
      <c r="H17" s="22">
        <v>693873.99</v>
      </c>
      <c r="I17" s="22"/>
      <c r="J17" s="22"/>
      <c r="K17" s="22"/>
      <c r="L17" s="22"/>
      <c r="M17" s="22"/>
      <c r="N17" s="22"/>
      <c r="O17" s="22"/>
      <c r="P17" s="22"/>
      <c r="Q17" s="22"/>
      <c r="R17" s="22">
        <v>693873.99</v>
      </c>
      <c r="S17" s="22">
        <v>693873.99</v>
      </c>
      <c r="T17" s="22"/>
      <c r="U17" s="22"/>
      <c r="V17" s="22"/>
      <c r="W17" s="22"/>
    </row>
    <row r="18" ht="31.4" customHeight="1" spans="1:23">
      <c r="A18" s="115" t="s">
        <v>45</v>
      </c>
      <c r="B18" s="111" t="s">
        <v>156</v>
      </c>
      <c r="C18" s="110" t="s">
        <v>157</v>
      </c>
      <c r="D18" s="110" t="s">
        <v>84</v>
      </c>
      <c r="E18" s="110" t="s">
        <v>85</v>
      </c>
      <c r="F18" s="110" t="s">
        <v>160</v>
      </c>
      <c r="G18" s="110" t="s">
        <v>161</v>
      </c>
      <c r="H18" s="22">
        <v>112222</v>
      </c>
      <c r="I18" s="22"/>
      <c r="J18" s="22"/>
      <c r="K18" s="22"/>
      <c r="L18" s="22"/>
      <c r="M18" s="22"/>
      <c r="N18" s="22"/>
      <c r="O18" s="22"/>
      <c r="P18" s="22"/>
      <c r="Q18" s="22"/>
      <c r="R18" s="22">
        <v>112222</v>
      </c>
      <c r="S18" s="22">
        <v>112222</v>
      </c>
      <c r="T18" s="22"/>
      <c r="U18" s="22"/>
      <c r="V18" s="22"/>
      <c r="W18" s="22"/>
    </row>
    <row r="19" ht="31.4" customHeight="1" spans="1:23">
      <c r="A19" s="115" t="s">
        <v>45</v>
      </c>
      <c r="B19" s="111" t="s">
        <v>166</v>
      </c>
      <c r="C19" s="110" t="s">
        <v>167</v>
      </c>
      <c r="D19" s="110" t="s">
        <v>67</v>
      </c>
      <c r="E19" s="110" t="s">
        <v>68</v>
      </c>
      <c r="F19" s="110" t="s">
        <v>168</v>
      </c>
      <c r="G19" s="110" t="s">
        <v>169</v>
      </c>
      <c r="H19" s="22">
        <v>3068299.72</v>
      </c>
      <c r="I19" s="22"/>
      <c r="J19" s="22"/>
      <c r="K19" s="22"/>
      <c r="L19" s="22"/>
      <c r="M19" s="22"/>
      <c r="N19" s="22"/>
      <c r="O19" s="22"/>
      <c r="P19" s="22"/>
      <c r="Q19" s="22"/>
      <c r="R19" s="22">
        <v>3068299.72</v>
      </c>
      <c r="S19" s="22">
        <v>3068299.72</v>
      </c>
      <c r="T19" s="22"/>
      <c r="U19" s="22"/>
      <c r="V19" s="22"/>
      <c r="W19" s="22"/>
    </row>
    <row r="20" ht="31.4" customHeight="1" spans="1:23">
      <c r="A20" s="115" t="s">
        <v>45</v>
      </c>
      <c r="B20" s="111" t="s">
        <v>170</v>
      </c>
      <c r="C20" s="110" t="s">
        <v>95</v>
      </c>
      <c r="D20" s="110" t="s">
        <v>94</v>
      </c>
      <c r="E20" s="110" t="s">
        <v>95</v>
      </c>
      <c r="F20" s="110" t="s">
        <v>171</v>
      </c>
      <c r="G20" s="110" t="s">
        <v>95</v>
      </c>
      <c r="H20" s="22">
        <v>4507332</v>
      </c>
      <c r="I20" s="22"/>
      <c r="J20" s="22"/>
      <c r="K20" s="22"/>
      <c r="L20" s="22"/>
      <c r="M20" s="22"/>
      <c r="N20" s="22"/>
      <c r="O20" s="22"/>
      <c r="P20" s="22"/>
      <c r="Q20" s="22"/>
      <c r="R20" s="22">
        <v>4507332</v>
      </c>
      <c r="S20" s="22">
        <v>4507332</v>
      </c>
      <c r="T20" s="22"/>
      <c r="U20" s="22"/>
      <c r="V20" s="22"/>
      <c r="W20" s="22"/>
    </row>
    <row r="21" ht="31.4" customHeight="1" spans="1:23">
      <c r="A21" s="115" t="s">
        <v>45</v>
      </c>
      <c r="B21" s="111" t="s">
        <v>172</v>
      </c>
      <c r="C21" s="110" t="s">
        <v>173</v>
      </c>
      <c r="D21" s="110" t="s">
        <v>76</v>
      </c>
      <c r="E21" s="110" t="s">
        <v>77</v>
      </c>
      <c r="F21" s="110" t="s">
        <v>174</v>
      </c>
      <c r="G21" s="110" t="s">
        <v>175</v>
      </c>
      <c r="H21" s="22">
        <v>8096.4</v>
      </c>
      <c r="I21" s="22"/>
      <c r="J21" s="22"/>
      <c r="K21" s="22"/>
      <c r="L21" s="22"/>
      <c r="M21" s="22"/>
      <c r="N21" s="22"/>
      <c r="O21" s="22"/>
      <c r="P21" s="22"/>
      <c r="Q21" s="22"/>
      <c r="R21" s="22">
        <v>8096.4</v>
      </c>
      <c r="S21" s="22">
        <v>8096.4</v>
      </c>
      <c r="T21" s="22"/>
      <c r="U21" s="22"/>
      <c r="V21" s="22"/>
      <c r="W21" s="22"/>
    </row>
    <row r="22" ht="31.4" customHeight="1" spans="1:23">
      <c r="A22" s="115" t="s">
        <v>45</v>
      </c>
      <c r="B22" s="111" t="s">
        <v>176</v>
      </c>
      <c r="C22" s="110" t="s">
        <v>177</v>
      </c>
      <c r="D22" s="110" t="s">
        <v>76</v>
      </c>
      <c r="E22" s="110" t="s">
        <v>77</v>
      </c>
      <c r="F22" s="110" t="s">
        <v>178</v>
      </c>
      <c r="G22" s="110" t="s">
        <v>177</v>
      </c>
      <c r="H22" s="22">
        <v>7795929.32</v>
      </c>
      <c r="I22" s="22"/>
      <c r="J22" s="22"/>
      <c r="K22" s="22"/>
      <c r="L22" s="22"/>
      <c r="M22" s="22"/>
      <c r="N22" s="22"/>
      <c r="O22" s="22"/>
      <c r="P22" s="22"/>
      <c r="Q22" s="22"/>
      <c r="R22" s="22">
        <v>7795929.32</v>
      </c>
      <c r="S22" s="22">
        <v>7795929.32</v>
      </c>
      <c r="T22" s="22"/>
      <c r="U22" s="22"/>
      <c r="V22" s="22"/>
      <c r="W22" s="22"/>
    </row>
    <row r="23" ht="31.4" customHeight="1" spans="1:23">
      <c r="A23" s="115" t="s">
        <v>45</v>
      </c>
      <c r="B23" s="111" t="s">
        <v>179</v>
      </c>
      <c r="C23" s="110" t="s">
        <v>180</v>
      </c>
      <c r="D23" s="110" t="s">
        <v>76</v>
      </c>
      <c r="E23" s="110" t="s">
        <v>77</v>
      </c>
      <c r="F23" s="110" t="s">
        <v>181</v>
      </c>
      <c r="G23" s="110" t="s">
        <v>182</v>
      </c>
      <c r="H23" s="22">
        <v>81000</v>
      </c>
      <c r="I23" s="22"/>
      <c r="J23" s="22"/>
      <c r="K23" s="22"/>
      <c r="L23" s="22"/>
      <c r="M23" s="22"/>
      <c r="N23" s="22"/>
      <c r="O23" s="22"/>
      <c r="P23" s="22"/>
      <c r="Q23" s="22"/>
      <c r="R23" s="22">
        <v>81000</v>
      </c>
      <c r="S23" s="22">
        <v>81000</v>
      </c>
      <c r="T23" s="22"/>
      <c r="U23" s="22"/>
      <c r="V23" s="22"/>
      <c r="W23" s="22"/>
    </row>
    <row r="24" ht="31.4" customHeight="1" spans="1:23">
      <c r="A24" s="115" t="s">
        <v>45</v>
      </c>
      <c r="B24" s="111" t="s">
        <v>183</v>
      </c>
      <c r="C24" s="110" t="s">
        <v>125</v>
      </c>
      <c r="D24" s="110" t="s">
        <v>76</v>
      </c>
      <c r="E24" s="110" t="s">
        <v>77</v>
      </c>
      <c r="F24" s="110" t="s">
        <v>184</v>
      </c>
      <c r="G24" s="110" t="s">
        <v>125</v>
      </c>
      <c r="H24" s="22">
        <v>5000</v>
      </c>
      <c r="I24" s="22"/>
      <c r="J24" s="22"/>
      <c r="K24" s="22"/>
      <c r="L24" s="22"/>
      <c r="M24" s="22"/>
      <c r="N24" s="22"/>
      <c r="O24" s="22"/>
      <c r="P24" s="22"/>
      <c r="Q24" s="22"/>
      <c r="R24" s="22">
        <v>5000</v>
      </c>
      <c r="S24" s="22">
        <v>5000</v>
      </c>
      <c r="T24" s="22"/>
      <c r="U24" s="22"/>
      <c r="V24" s="22"/>
      <c r="W24" s="22"/>
    </row>
    <row r="25" ht="31.4" customHeight="1" spans="1:23">
      <c r="A25" s="115" t="s">
        <v>45</v>
      </c>
      <c r="B25" s="111" t="s">
        <v>185</v>
      </c>
      <c r="C25" s="110" t="s">
        <v>186</v>
      </c>
      <c r="D25" s="110" t="s">
        <v>76</v>
      </c>
      <c r="E25" s="110" t="s">
        <v>77</v>
      </c>
      <c r="F25" s="110" t="s">
        <v>187</v>
      </c>
      <c r="G25" s="110" t="s">
        <v>186</v>
      </c>
      <c r="H25" s="22">
        <v>1194049.7</v>
      </c>
      <c r="I25" s="22">
        <v>354049.7</v>
      </c>
      <c r="J25" s="22">
        <v>88512.43</v>
      </c>
      <c r="K25" s="22"/>
      <c r="L25" s="22">
        <v>265537.27</v>
      </c>
      <c r="M25" s="22"/>
      <c r="N25" s="22"/>
      <c r="O25" s="22"/>
      <c r="P25" s="22"/>
      <c r="Q25" s="22"/>
      <c r="R25" s="22">
        <v>840000</v>
      </c>
      <c r="S25" s="22">
        <v>840000</v>
      </c>
      <c r="T25" s="22"/>
      <c r="U25" s="22"/>
      <c r="V25" s="22"/>
      <c r="W25" s="22"/>
    </row>
    <row r="26" ht="31.4" customHeight="1" spans="1:23">
      <c r="A26" s="115" t="s">
        <v>45</v>
      </c>
      <c r="B26" s="111" t="s">
        <v>188</v>
      </c>
      <c r="C26" s="110" t="s">
        <v>189</v>
      </c>
      <c r="D26" s="110" t="s">
        <v>63</v>
      </c>
      <c r="E26" s="110" t="s">
        <v>64</v>
      </c>
      <c r="F26" s="110" t="s">
        <v>190</v>
      </c>
      <c r="G26" s="110" t="s">
        <v>191</v>
      </c>
      <c r="H26" s="22">
        <v>201290</v>
      </c>
      <c r="I26" s="22">
        <v>197910</v>
      </c>
      <c r="J26" s="22">
        <v>49477.5</v>
      </c>
      <c r="K26" s="22"/>
      <c r="L26" s="22">
        <v>148432.5</v>
      </c>
      <c r="M26" s="22"/>
      <c r="N26" s="22"/>
      <c r="O26" s="22"/>
      <c r="P26" s="22"/>
      <c r="Q26" s="22"/>
      <c r="R26" s="22">
        <v>3380</v>
      </c>
      <c r="S26" s="22">
        <v>3380</v>
      </c>
      <c r="T26" s="22"/>
      <c r="U26" s="22"/>
      <c r="V26" s="22"/>
      <c r="W26" s="22"/>
    </row>
    <row r="27" ht="31.4" customHeight="1" spans="1:23">
      <c r="A27" s="115" t="s">
        <v>45</v>
      </c>
      <c r="B27" s="111" t="s">
        <v>188</v>
      </c>
      <c r="C27" s="110" t="s">
        <v>189</v>
      </c>
      <c r="D27" s="110" t="s">
        <v>76</v>
      </c>
      <c r="E27" s="110" t="s">
        <v>77</v>
      </c>
      <c r="F27" s="110" t="s">
        <v>192</v>
      </c>
      <c r="G27" s="110" t="s">
        <v>193</v>
      </c>
      <c r="H27" s="22">
        <v>200000</v>
      </c>
      <c r="I27" s="22"/>
      <c r="J27" s="22"/>
      <c r="K27" s="22"/>
      <c r="L27" s="22"/>
      <c r="M27" s="22"/>
      <c r="N27" s="22"/>
      <c r="O27" s="22"/>
      <c r="P27" s="22"/>
      <c r="Q27" s="22"/>
      <c r="R27" s="22">
        <v>200000</v>
      </c>
      <c r="S27" s="22">
        <v>200000</v>
      </c>
      <c r="T27" s="22"/>
      <c r="U27" s="22"/>
      <c r="V27" s="22"/>
      <c r="W27" s="22"/>
    </row>
    <row r="28" ht="31.4" customHeight="1" spans="1:23">
      <c r="A28" s="115" t="s">
        <v>45</v>
      </c>
      <c r="B28" s="111" t="s">
        <v>188</v>
      </c>
      <c r="C28" s="110" t="s">
        <v>189</v>
      </c>
      <c r="D28" s="110" t="s">
        <v>76</v>
      </c>
      <c r="E28" s="110" t="s">
        <v>77</v>
      </c>
      <c r="F28" s="110" t="s">
        <v>194</v>
      </c>
      <c r="G28" s="110" t="s">
        <v>195</v>
      </c>
      <c r="H28" s="22">
        <v>35000</v>
      </c>
      <c r="I28" s="22"/>
      <c r="J28" s="22"/>
      <c r="K28" s="22"/>
      <c r="L28" s="22"/>
      <c r="M28" s="22"/>
      <c r="N28" s="22"/>
      <c r="O28" s="22"/>
      <c r="P28" s="22"/>
      <c r="Q28" s="22"/>
      <c r="R28" s="22">
        <v>35000</v>
      </c>
      <c r="S28" s="22">
        <v>35000</v>
      </c>
      <c r="T28" s="22"/>
      <c r="U28" s="22"/>
      <c r="V28" s="22"/>
      <c r="W28" s="22"/>
    </row>
    <row r="29" ht="31.4" customHeight="1" spans="1:23">
      <c r="A29" s="115" t="s">
        <v>45</v>
      </c>
      <c r="B29" s="111" t="s">
        <v>188</v>
      </c>
      <c r="C29" s="110" t="s">
        <v>189</v>
      </c>
      <c r="D29" s="110" t="s">
        <v>76</v>
      </c>
      <c r="E29" s="110" t="s">
        <v>77</v>
      </c>
      <c r="F29" s="110" t="s">
        <v>196</v>
      </c>
      <c r="G29" s="110" t="s">
        <v>197</v>
      </c>
      <c r="H29" s="22">
        <v>4000</v>
      </c>
      <c r="I29" s="22"/>
      <c r="J29" s="22"/>
      <c r="K29" s="22"/>
      <c r="L29" s="22"/>
      <c r="M29" s="22"/>
      <c r="N29" s="22"/>
      <c r="O29" s="22"/>
      <c r="P29" s="22"/>
      <c r="Q29" s="22"/>
      <c r="R29" s="22">
        <v>4000</v>
      </c>
      <c r="S29" s="22">
        <v>4000</v>
      </c>
      <c r="T29" s="22"/>
      <c r="U29" s="22"/>
      <c r="V29" s="22"/>
      <c r="W29" s="22"/>
    </row>
    <row r="30" ht="31.4" customHeight="1" spans="1:23">
      <c r="A30" s="115" t="s">
        <v>45</v>
      </c>
      <c r="B30" s="111" t="s">
        <v>188</v>
      </c>
      <c r="C30" s="110" t="s">
        <v>189</v>
      </c>
      <c r="D30" s="110" t="s">
        <v>76</v>
      </c>
      <c r="E30" s="110" t="s">
        <v>77</v>
      </c>
      <c r="F30" s="110" t="s">
        <v>198</v>
      </c>
      <c r="G30" s="110" t="s">
        <v>199</v>
      </c>
      <c r="H30" s="22">
        <v>260000</v>
      </c>
      <c r="I30" s="22"/>
      <c r="J30" s="22"/>
      <c r="K30" s="22"/>
      <c r="L30" s="22"/>
      <c r="M30" s="22"/>
      <c r="N30" s="22"/>
      <c r="O30" s="22"/>
      <c r="P30" s="22"/>
      <c r="Q30" s="22"/>
      <c r="R30" s="22">
        <v>260000</v>
      </c>
      <c r="S30" s="22">
        <v>260000</v>
      </c>
      <c r="T30" s="22"/>
      <c r="U30" s="22"/>
      <c r="V30" s="22"/>
      <c r="W30" s="22"/>
    </row>
    <row r="31" ht="31.4" customHeight="1" spans="1:23">
      <c r="A31" s="115" t="s">
        <v>45</v>
      </c>
      <c r="B31" s="111" t="s">
        <v>188</v>
      </c>
      <c r="C31" s="110" t="s">
        <v>189</v>
      </c>
      <c r="D31" s="110" t="s">
        <v>76</v>
      </c>
      <c r="E31" s="110" t="s">
        <v>77</v>
      </c>
      <c r="F31" s="110" t="s">
        <v>200</v>
      </c>
      <c r="G31" s="110" t="s">
        <v>201</v>
      </c>
      <c r="H31" s="22">
        <v>780000</v>
      </c>
      <c r="I31" s="22"/>
      <c r="J31" s="22"/>
      <c r="K31" s="22"/>
      <c r="L31" s="22"/>
      <c r="M31" s="22"/>
      <c r="N31" s="22"/>
      <c r="O31" s="22"/>
      <c r="P31" s="22"/>
      <c r="Q31" s="22"/>
      <c r="R31" s="22">
        <v>780000</v>
      </c>
      <c r="S31" s="22">
        <v>780000</v>
      </c>
      <c r="T31" s="22"/>
      <c r="U31" s="22"/>
      <c r="V31" s="22"/>
      <c r="W31" s="22"/>
    </row>
    <row r="32" ht="31.4" customHeight="1" spans="1:23">
      <c r="A32" s="115" t="s">
        <v>45</v>
      </c>
      <c r="B32" s="111" t="s">
        <v>188</v>
      </c>
      <c r="C32" s="110" t="s">
        <v>189</v>
      </c>
      <c r="D32" s="110" t="s">
        <v>76</v>
      </c>
      <c r="E32" s="110" t="s">
        <v>77</v>
      </c>
      <c r="F32" s="110" t="s">
        <v>202</v>
      </c>
      <c r="G32" s="110" t="s">
        <v>203</v>
      </c>
      <c r="H32" s="22">
        <v>112742.12</v>
      </c>
      <c r="I32" s="22"/>
      <c r="J32" s="22"/>
      <c r="K32" s="22"/>
      <c r="L32" s="22"/>
      <c r="M32" s="22"/>
      <c r="N32" s="22"/>
      <c r="O32" s="22"/>
      <c r="P32" s="22"/>
      <c r="Q32" s="22"/>
      <c r="R32" s="22">
        <v>112742.12</v>
      </c>
      <c r="S32" s="22">
        <v>112742.12</v>
      </c>
      <c r="T32" s="22"/>
      <c r="U32" s="22"/>
      <c r="V32" s="22"/>
      <c r="W32" s="22"/>
    </row>
    <row r="33" ht="31.4" customHeight="1" spans="1:23">
      <c r="A33" s="115" t="s">
        <v>45</v>
      </c>
      <c r="B33" s="111" t="s">
        <v>188</v>
      </c>
      <c r="C33" s="110" t="s">
        <v>189</v>
      </c>
      <c r="D33" s="110" t="s">
        <v>76</v>
      </c>
      <c r="E33" s="110" t="s">
        <v>77</v>
      </c>
      <c r="F33" s="110" t="s">
        <v>204</v>
      </c>
      <c r="G33" s="110" t="s">
        <v>205</v>
      </c>
      <c r="H33" s="22">
        <v>1847600</v>
      </c>
      <c r="I33" s="22"/>
      <c r="J33" s="22"/>
      <c r="K33" s="22"/>
      <c r="L33" s="22"/>
      <c r="M33" s="22"/>
      <c r="N33" s="22"/>
      <c r="O33" s="22"/>
      <c r="P33" s="22"/>
      <c r="Q33" s="22"/>
      <c r="R33" s="22">
        <v>1847600</v>
      </c>
      <c r="S33" s="22">
        <v>1847600</v>
      </c>
      <c r="T33" s="22"/>
      <c r="U33" s="22"/>
      <c r="V33" s="22"/>
      <c r="W33" s="22"/>
    </row>
    <row r="34" ht="31.4" customHeight="1" spans="1:23">
      <c r="A34" s="115" t="s">
        <v>45</v>
      </c>
      <c r="B34" s="111" t="s">
        <v>188</v>
      </c>
      <c r="C34" s="110" t="s">
        <v>189</v>
      </c>
      <c r="D34" s="110" t="s">
        <v>76</v>
      </c>
      <c r="E34" s="110" t="s">
        <v>77</v>
      </c>
      <c r="F34" s="110" t="s">
        <v>206</v>
      </c>
      <c r="G34" s="110" t="s">
        <v>207</v>
      </c>
      <c r="H34" s="22">
        <v>500000</v>
      </c>
      <c r="I34" s="22"/>
      <c r="J34" s="22"/>
      <c r="K34" s="22"/>
      <c r="L34" s="22"/>
      <c r="M34" s="22"/>
      <c r="N34" s="22"/>
      <c r="O34" s="22"/>
      <c r="P34" s="22"/>
      <c r="Q34" s="22"/>
      <c r="R34" s="22">
        <v>500000</v>
      </c>
      <c r="S34" s="22">
        <v>500000</v>
      </c>
      <c r="T34" s="22"/>
      <c r="U34" s="22"/>
      <c r="V34" s="22"/>
      <c r="W34" s="22"/>
    </row>
    <row r="35" ht="31.4" customHeight="1" spans="1:23">
      <c r="A35" s="115" t="s">
        <v>45</v>
      </c>
      <c r="B35" s="111" t="s">
        <v>188</v>
      </c>
      <c r="C35" s="110" t="s">
        <v>189</v>
      </c>
      <c r="D35" s="110" t="s">
        <v>76</v>
      </c>
      <c r="E35" s="110" t="s">
        <v>77</v>
      </c>
      <c r="F35" s="110" t="s">
        <v>208</v>
      </c>
      <c r="G35" s="110" t="s">
        <v>209</v>
      </c>
      <c r="H35" s="22">
        <v>1962810</v>
      </c>
      <c r="I35" s="22"/>
      <c r="J35" s="22"/>
      <c r="K35" s="22"/>
      <c r="L35" s="22"/>
      <c r="M35" s="22"/>
      <c r="N35" s="22"/>
      <c r="O35" s="22"/>
      <c r="P35" s="22"/>
      <c r="Q35" s="22"/>
      <c r="R35" s="22">
        <v>1962810</v>
      </c>
      <c r="S35" s="22">
        <v>1962810</v>
      </c>
      <c r="T35" s="22"/>
      <c r="U35" s="22"/>
      <c r="V35" s="22"/>
      <c r="W35" s="22"/>
    </row>
    <row r="36" ht="31.4" customHeight="1" spans="1:23">
      <c r="A36" s="115" t="s">
        <v>45</v>
      </c>
      <c r="B36" s="111" t="s">
        <v>188</v>
      </c>
      <c r="C36" s="110" t="s">
        <v>189</v>
      </c>
      <c r="D36" s="110" t="s">
        <v>76</v>
      </c>
      <c r="E36" s="110" t="s">
        <v>77</v>
      </c>
      <c r="F36" s="110" t="s">
        <v>210</v>
      </c>
      <c r="G36" s="110" t="s">
        <v>211</v>
      </c>
      <c r="H36" s="22">
        <v>10000</v>
      </c>
      <c r="I36" s="22"/>
      <c r="J36" s="22"/>
      <c r="K36" s="22"/>
      <c r="L36" s="22"/>
      <c r="M36" s="22"/>
      <c r="N36" s="22"/>
      <c r="O36" s="22"/>
      <c r="P36" s="22"/>
      <c r="Q36" s="22"/>
      <c r="R36" s="22">
        <v>10000</v>
      </c>
      <c r="S36" s="22">
        <v>10000</v>
      </c>
      <c r="T36" s="22"/>
      <c r="U36" s="22"/>
      <c r="V36" s="22"/>
      <c r="W36" s="22"/>
    </row>
    <row r="37" ht="31.4" customHeight="1" spans="1:23">
      <c r="A37" s="115" t="s">
        <v>45</v>
      </c>
      <c r="B37" s="111" t="s">
        <v>188</v>
      </c>
      <c r="C37" s="110" t="s">
        <v>189</v>
      </c>
      <c r="D37" s="110" t="s">
        <v>76</v>
      </c>
      <c r="E37" s="110" t="s">
        <v>77</v>
      </c>
      <c r="F37" s="110" t="s">
        <v>212</v>
      </c>
      <c r="G37" s="110" t="s">
        <v>213</v>
      </c>
      <c r="H37" s="22">
        <v>19500</v>
      </c>
      <c r="I37" s="22"/>
      <c r="J37" s="22"/>
      <c r="K37" s="22"/>
      <c r="L37" s="22"/>
      <c r="M37" s="22"/>
      <c r="N37" s="22"/>
      <c r="O37" s="22"/>
      <c r="P37" s="22"/>
      <c r="Q37" s="22"/>
      <c r="R37" s="22">
        <v>19500</v>
      </c>
      <c r="S37" s="22">
        <v>19500</v>
      </c>
      <c r="T37" s="22"/>
      <c r="U37" s="22"/>
      <c r="V37" s="22"/>
      <c r="W37" s="22"/>
    </row>
    <row r="38" ht="31.4" customHeight="1" spans="1:23">
      <c r="A38" s="115" t="s">
        <v>45</v>
      </c>
      <c r="B38" s="111" t="s">
        <v>188</v>
      </c>
      <c r="C38" s="110" t="s">
        <v>189</v>
      </c>
      <c r="D38" s="110" t="s">
        <v>76</v>
      </c>
      <c r="E38" s="110" t="s">
        <v>77</v>
      </c>
      <c r="F38" s="110" t="s">
        <v>214</v>
      </c>
      <c r="G38" s="110" t="s">
        <v>215</v>
      </c>
      <c r="H38" s="22">
        <v>700000</v>
      </c>
      <c r="I38" s="22"/>
      <c r="J38" s="22"/>
      <c r="K38" s="22"/>
      <c r="L38" s="22"/>
      <c r="M38" s="22"/>
      <c r="N38" s="22"/>
      <c r="O38" s="22"/>
      <c r="P38" s="22"/>
      <c r="Q38" s="22"/>
      <c r="R38" s="22">
        <v>700000</v>
      </c>
      <c r="S38" s="22">
        <v>700000</v>
      </c>
      <c r="T38" s="22"/>
      <c r="U38" s="22"/>
      <c r="V38" s="22"/>
      <c r="W38" s="22"/>
    </row>
    <row r="39" ht="31.4" customHeight="1" spans="1:23">
      <c r="A39" s="115" t="s">
        <v>45</v>
      </c>
      <c r="B39" s="111" t="s">
        <v>188</v>
      </c>
      <c r="C39" s="110" t="s">
        <v>189</v>
      </c>
      <c r="D39" s="110" t="s">
        <v>76</v>
      </c>
      <c r="E39" s="110" t="s">
        <v>77</v>
      </c>
      <c r="F39" s="110" t="s">
        <v>216</v>
      </c>
      <c r="G39" s="110" t="s">
        <v>217</v>
      </c>
      <c r="H39" s="22">
        <v>44510000</v>
      </c>
      <c r="I39" s="22"/>
      <c r="J39" s="22"/>
      <c r="K39" s="22"/>
      <c r="L39" s="22"/>
      <c r="M39" s="22"/>
      <c r="N39" s="22"/>
      <c r="O39" s="22"/>
      <c r="P39" s="22"/>
      <c r="Q39" s="22"/>
      <c r="R39" s="22">
        <v>44510000</v>
      </c>
      <c r="S39" s="22">
        <v>41187000</v>
      </c>
      <c r="T39" s="22"/>
      <c r="U39" s="22"/>
      <c r="V39" s="22"/>
      <c r="W39" s="22">
        <v>3323000</v>
      </c>
    </row>
    <row r="40" ht="31.4" customHeight="1" spans="1:23">
      <c r="A40" s="115" t="s">
        <v>45</v>
      </c>
      <c r="B40" s="111" t="s">
        <v>188</v>
      </c>
      <c r="C40" s="110" t="s">
        <v>189</v>
      </c>
      <c r="D40" s="110" t="s">
        <v>76</v>
      </c>
      <c r="E40" s="110" t="s">
        <v>77</v>
      </c>
      <c r="F40" s="110" t="s">
        <v>218</v>
      </c>
      <c r="G40" s="110" t="s">
        <v>219</v>
      </c>
      <c r="H40" s="22">
        <v>700000</v>
      </c>
      <c r="I40" s="22"/>
      <c r="J40" s="22"/>
      <c r="K40" s="22"/>
      <c r="L40" s="22"/>
      <c r="M40" s="22"/>
      <c r="N40" s="22"/>
      <c r="O40" s="22"/>
      <c r="P40" s="22"/>
      <c r="Q40" s="22"/>
      <c r="R40" s="22">
        <v>700000</v>
      </c>
      <c r="S40" s="22">
        <v>700000</v>
      </c>
      <c r="T40" s="22"/>
      <c r="U40" s="22"/>
      <c r="V40" s="22"/>
      <c r="W40" s="22"/>
    </row>
    <row r="41" ht="31.4" customHeight="1" spans="1:23">
      <c r="A41" s="115" t="s">
        <v>45</v>
      </c>
      <c r="B41" s="111" t="s">
        <v>188</v>
      </c>
      <c r="C41" s="110" t="s">
        <v>189</v>
      </c>
      <c r="D41" s="110" t="s">
        <v>76</v>
      </c>
      <c r="E41" s="110" t="s">
        <v>77</v>
      </c>
      <c r="F41" s="110" t="s">
        <v>220</v>
      </c>
      <c r="G41" s="110" t="s">
        <v>221</v>
      </c>
      <c r="H41" s="22">
        <v>2176100</v>
      </c>
      <c r="I41" s="22"/>
      <c r="J41" s="22"/>
      <c r="K41" s="22"/>
      <c r="L41" s="22"/>
      <c r="M41" s="22"/>
      <c r="N41" s="22"/>
      <c r="O41" s="22"/>
      <c r="P41" s="22"/>
      <c r="Q41" s="22"/>
      <c r="R41" s="22">
        <v>2176100</v>
      </c>
      <c r="S41" s="22">
        <v>2176100</v>
      </c>
      <c r="T41" s="22"/>
      <c r="U41" s="22"/>
      <c r="V41" s="22"/>
      <c r="W41" s="22"/>
    </row>
    <row r="42" ht="31.4" customHeight="1" spans="1:23">
      <c r="A42" s="115" t="s">
        <v>45</v>
      </c>
      <c r="B42" s="111" t="s">
        <v>188</v>
      </c>
      <c r="C42" s="110" t="s">
        <v>189</v>
      </c>
      <c r="D42" s="110" t="s">
        <v>76</v>
      </c>
      <c r="E42" s="110" t="s">
        <v>77</v>
      </c>
      <c r="F42" s="110" t="s">
        <v>222</v>
      </c>
      <c r="G42" s="110" t="s">
        <v>223</v>
      </c>
      <c r="H42" s="22">
        <v>60000</v>
      </c>
      <c r="I42" s="22"/>
      <c r="J42" s="22"/>
      <c r="K42" s="22"/>
      <c r="L42" s="22"/>
      <c r="M42" s="22"/>
      <c r="N42" s="22"/>
      <c r="O42" s="22"/>
      <c r="P42" s="22"/>
      <c r="Q42" s="22"/>
      <c r="R42" s="22">
        <v>60000</v>
      </c>
      <c r="S42" s="22">
        <v>60000</v>
      </c>
      <c r="T42" s="22"/>
      <c r="U42" s="22"/>
      <c r="V42" s="22"/>
      <c r="W42" s="22"/>
    </row>
    <row r="43" ht="31.4" customHeight="1" spans="1:23">
      <c r="A43" s="115" t="s">
        <v>45</v>
      </c>
      <c r="B43" s="111" t="s">
        <v>188</v>
      </c>
      <c r="C43" s="110" t="s">
        <v>189</v>
      </c>
      <c r="D43" s="110" t="s">
        <v>76</v>
      </c>
      <c r="E43" s="110" t="s">
        <v>77</v>
      </c>
      <c r="F43" s="110" t="s">
        <v>224</v>
      </c>
      <c r="G43" s="110" t="s">
        <v>225</v>
      </c>
      <c r="H43" s="22">
        <v>300000</v>
      </c>
      <c r="I43" s="22"/>
      <c r="J43" s="22"/>
      <c r="K43" s="22"/>
      <c r="L43" s="22"/>
      <c r="M43" s="22"/>
      <c r="N43" s="22"/>
      <c r="O43" s="22"/>
      <c r="P43" s="22"/>
      <c r="Q43" s="22"/>
      <c r="R43" s="22">
        <v>300000</v>
      </c>
      <c r="S43" s="22">
        <v>300000</v>
      </c>
      <c r="T43" s="22"/>
      <c r="U43" s="22"/>
      <c r="V43" s="22"/>
      <c r="W43" s="22"/>
    </row>
    <row r="44" ht="31.4" customHeight="1" spans="1:23">
      <c r="A44" s="115" t="s">
        <v>45</v>
      </c>
      <c r="B44" s="111" t="s">
        <v>188</v>
      </c>
      <c r="C44" s="110" t="s">
        <v>189</v>
      </c>
      <c r="D44" s="110" t="s">
        <v>76</v>
      </c>
      <c r="E44" s="110" t="s">
        <v>77</v>
      </c>
      <c r="F44" s="110" t="s">
        <v>190</v>
      </c>
      <c r="G44" s="110" t="s">
        <v>191</v>
      </c>
      <c r="H44" s="22">
        <v>6574154.89</v>
      </c>
      <c r="I44" s="22">
        <v>354049.7</v>
      </c>
      <c r="J44" s="22">
        <v>88512.43</v>
      </c>
      <c r="K44" s="22"/>
      <c r="L44" s="22">
        <v>265537.27</v>
      </c>
      <c r="M44" s="22"/>
      <c r="N44" s="22"/>
      <c r="O44" s="22"/>
      <c r="P44" s="22"/>
      <c r="Q44" s="22"/>
      <c r="R44" s="22">
        <v>6220105.19</v>
      </c>
      <c r="S44" s="22">
        <v>6220105.19</v>
      </c>
      <c r="T44" s="22"/>
      <c r="U44" s="22"/>
      <c r="V44" s="22"/>
      <c r="W44" s="22"/>
    </row>
    <row r="45" ht="31.4" customHeight="1" spans="1:23">
      <c r="A45" s="115" t="s">
        <v>45</v>
      </c>
      <c r="B45" s="111" t="s">
        <v>188</v>
      </c>
      <c r="C45" s="110" t="s">
        <v>189</v>
      </c>
      <c r="D45" s="110" t="s">
        <v>76</v>
      </c>
      <c r="E45" s="110" t="s">
        <v>77</v>
      </c>
      <c r="F45" s="110" t="s">
        <v>226</v>
      </c>
      <c r="G45" s="110" t="s">
        <v>227</v>
      </c>
      <c r="H45" s="22">
        <v>229500</v>
      </c>
      <c r="I45" s="22"/>
      <c r="J45" s="22"/>
      <c r="K45" s="22"/>
      <c r="L45" s="22"/>
      <c r="M45" s="22"/>
      <c r="N45" s="22"/>
      <c r="O45" s="22"/>
      <c r="P45" s="22"/>
      <c r="Q45" s="22"/>
      <c r="R45" s="22">
        <v>229500</v>
      </c>
      <c r="S45" s="22">
        <v>229500</v>
      </c>
      <c r="T45" s="22"/>
      <c r="U45" s="22"/>
      <c r="V45" s="22"/>
      <c r="W45" s="22"/>
    </row>
    <row r="46" ht="31.4" customHeight="1" spans="1:23">
      <c r="A46" s="115" t="s">
        <v>45</v>
      </c>
      <c r="B46" s="111" t="s">
        <v>188</v>
      </c>
      <c r="C46" s="110" t="s">
        <v>189</v>
      </c>
      <c r="D46" s="110" t="s">
        <v>76</v>
      </c>
      <c r="E46" s="110" t="s">
        <v>77</v>
      </c>
      <c r="F46" s="110" t="s">
        <v>228</v>
      </c>
      <c r="G46" s="110" t="s">
        <v>229</v>
      </c>
      <c r="H46" s="22">
        <v>760000</v>
      </c>
      <c r="I46" s="22"/>
      <c r="J46" s="22"/>
      <c r="K46" s="22"/>
      <c r="L46" s="22"/>
      <c r="M46" s="22"/>
      <c r="N46" s="22"/>
      <c r="O46" s="22"/>
      <c r="P46" s="22"/>
      <c r="Q46" s="22"/>
      <c r="R46" s="22">
        <v>760000</v>
      </c>
      <c r="S46" s="22">
        <v>760000</v>
      </c>
      <c r="T46" s="22"/>
      <c r="U46" s="22"/>
      <c r="V46" s="22"/>
      <c r="W46" s="22"/>
    </row>
    <row r="47" ht="31.4" customHeight="1" spans="1:23">
      <c r="A47" s="115" t="s">
        <v>45</v>
      </c>
      <c r="B47" s="111" t="s">
        <v>188</v>
      </c>
      <c r="C47" s="110" t="s">
        <v>189</v>
      </c>
      <c r="D47" s="110" t="s">
        <v>76</v>
      </c>
      <c r="E47" s="110" t="s">
        <v>77</v>
      </c>
      <c r="F47" s="110" t="s">
        <v>230</v>
      </c>
      <c r="G47" s="110" t="s">
        <v>231</v>
      </c>
      <c r="H47" s="22">
        <v>233156</v>
      </c>
      <c r="I47" s="22"/>
      <c r="J47" s="22"/>
      <c r="K47" s="22"/>
      <c r="L47" s="22"/>
      <c r="M47" s="22"/>
      <c r="N47" s="22"/>
      <c r="O47" s="22"/>
      <c r="P47" s="22"/>
      <c r="Q47" s="22"/>
      <c r="R47" s="22">
        <v>233156</v>
      </c>
      <c r="S47" s="22">
        <v>233156</v>
      </c>
      <c r="T47" s="22"/>
      <c r="U47" s="22"/>
      <c r="V47" s="22"/>
      <c r="W47" s="22"/>
    </row>
    <row r="48" ht="18.75" customHeight="1" spans="1:23">
      <c r="A48" s="30" t="s">
        <v>96</v>
      </c>
      <c r="B48" s="31"/>
      <c r="C48" s="31"/>
      <c r="D48" s="31"/>
      <c r="E48" s="31"/>
      <c r="F48" s="31"/>
      <c r="G48" s="32"/>
      <c r="H48" s="22">
        <v>126019264.96</v>
      </c>
      <c r="I48" s="22">
        <v>18645664.96</v>
      </c>
      <c r="J48" s="22">
        <v>4660173.75</v>
      </c>
      <c r="K48" s="22">
        <v>4970</v>
      </c>
      <c r="L48" s="22">
        <v>13980521.21</v>
      </c>
      <c r="M48" s="22"/>
      <c r="N48" s="22"/>
      <c r="O48" s="22"/>
      <c r="P48" s="22"/>
      <c r="Q48" s="22"/>
      <c r="R48" s="22">
        <v>107373600</v>
      </c>
      <c r="S48" s="22">
        <v>104050600</v>
      </c>
      <c r="T48" s="22"/>
      <c r="U48" s="22"/>
      <c r="V48" s="22"/>
      <c r="W48" s="22">
        <v>3323000</v>
      </c>
    </row>
  </sheetData>
  <mergeCells count="30">
    <mergeCell ref="A2:W2"/>
    <mergeCell ref="A3:G3"/>
    <mergeCell ref="H4:W4"/>
    <mergeCell ref="I5:M5"/>
    <mergeCell ref="N5:P5"/>
    <mergeCell ref="R5:W5"/>
    <mergeCell ref="A48:G48"/>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1"/>
  <sheetViews>
    <sheetView showZeros="0" topLeftCell="G37" workbookViewId="0">
      <selection activeCell="A1" sqref="A1 A1 A1 A1 A1 A1 A1 A1 A1 A1 A1 A1 A1 A1 A1 A1 A1 A1 A1 A1 A1 A1 A1"/>
    </sheetView>
  </sheetViews>
  <sheetFormatPr defaultColWidth="9.14166666666667" defaultRowHeight="14.25" customHeight="1"/>
  <cols>
    <col min="1" max="1" width="14.575" customWidth="1"/>
    <col min="2" max="2" width="21.025" customWidth="1"/>
    <col min="3" max="3" width="31.3166666666667" customWidth="1"/>
    <col min="4" max="4" width="23.8583333333333"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1:23">
      <c r="E1" s="1"/>
      <c r="F1" s="1"/>
      <c r="G1" s="1"/>
      <c r="H1" s="1"/>
      <c r="U1" s="106"/>
      <c r="W1" s="54" t="s">
        <v>232</v>
      </c>
    </row>
    <row r="2" ht="27.75" customHeight="1" spans="1:23">
      <c r="A2" s="26" t="s">
        <v>233</v>
      </c>
      <c r="B2" s="26"/>
      <c r="C2" s="26"/>
      <c r="D2" s="26"/>
      <c r="E2" s="26"/>
      <c r="F2" s="26"/>
      <c r="G2" s="26"/>
      <c r="H2" s="26"/>
      <c r="I2" s="26"/>
      <c r="J2" s="26"/>
      <c r="K2" s="26"/>
      <c r="L2" s="26"/>
      <c r="M2" s="26"/>
      <c r="N2" s="26"/>
      <c r="O2" s="26"/>
      <c r="P2" s="26"/>
      <c r="Q2" s="26"/>
      <c r="R2" s="26"/>
      <c r="S2" s="26"/>
      <c r="T2" s="26"/>
      <c r="U2" s="26"/>
      <c r="V2" s="26"/>
      <c r="W2" s="26"/>
    </row>
    <row r="3" ht="13.5" customHeight="1" spans="1:23">
      <c r="A3" s="4" t="str">
        <f t="shared" ref="A3:B3" si="0">"单位名称："&amp;"云南中医药大学第二附属医院"</f>
        <v>单位名称：云南中医药大学第二附属医院</v>
      </c>
      <c r="B3" s="107" t="str">
        <f t="shared" si="0"/>
        <v>单位名称：云南中医药大学第二附属医院</v>
      </c>
      <c r="C3" s="107"/>
      <c r="D3" s="107"/>
      <c r="E3" s="107"/>
      <c r="F3" s="107"/>
      <c r="G3" s="107"/>
      <c r="H3" s="107"/>
      <c r="I3" s="107"/>
      <c r="J3" s="6"/>
      <c r="K3" s="6"/>
      <c r="L3" s="6"/>
      <c r="M3" s="6"/>
      <c r="N3" s="6"/>
      <c r="O3" s="6"/>
      <c r="P3" s="6"/>
      <c r="Q3" s="6"/>
      <c r="U3" s="106"/>
      <c r="W3" s="102" t="s">
        <v>121</v>
      </c>
    </row>
    <row r="4" ht="21.75" customHeight="1" spans="1:23">
      <c r="A4" s="8" t="s">
        <v>234</v>
      </c>
      <c r="B4" s="8" t="s">
        <v>132</v>
      </c>
      <c r="C4" s="8" t="s">
        <v>133</v>
      </c>
      <c r="D4" s="8" t="s">
        <v>235</v>
      </c>
      <c r="E4" s="9" t="s">
        <v>134</v>
      </c>
      <c r="F4" s="9" t="s">
        <v>135</v>
      </c>
      <c r="G4" s="9" t="s">
        <v>136</v>
      </c>
      <c r="H4" s="9" t="s">
        <v>137</v>
      </c>
      <c r="I4" s="61" t="s">
        <v>30</v>
      </c>
      <c r="J4" s="61" t="s">
        <v>236</v>
      </c>
      <c r="K4" s="61"/>
      <c r="L4" s="61"/>
      <c r="M4" s="61"/>
      <c r="N4" s="108" t="s">
        <v>139</v>
      </c>
      <c r="O4" s="108"/>
      <c r="P4" s="108"/>
      <c r="Q4" s="9" t="s">
        <v>36</v>
      </c>
      <c r="R4" s="10" t="s">
        <v>51</v>
      </c>
      <c r="S4" s="11"/>
      <c r="T4" s="11"/>
      <c r="U4" s="11"/>
      <c r="V4" s="11"/>
      <c r="W4" s="12"/>
    </row>
    <row r="5" ht="21.75" customHeight="1" spans="1:23">
      <c r="A5" s="13"/>
      <c r="B5" s="13"/>
      <c r="C5" s="13"/>
      <c r="D5" s="13"/>
      <c r="E5" s="14"/>
      <c r="F5" s="14"/>
      <c r="G5" s="14"/>
      <c r="H5" s="14"/>
      <c r="I5" s="61"/>
      <c r="J5" s="46" t="s">
        <v>33</v>
      </c>
      <c r="K5" s="46"/>
      <c r="L5" s="46" t="s">
        <v>34</v>
      </c>
      <c r="M5" s="46" t="s">
        <v>35</v>
      </c>
      <c r="N5" s="109" t="s">
        <v>33</v>
      </c>
      <c r="O5" s="109" t="s">
        <v>34</v>
      </c>
      <c r="P5" s="109" t="s">
        <v>35</v>
      </c>
      <c r="Q5" s="14"/>
      <c r="R5" s="9" t="s">
        <v>32</v>
      </c>
      <c r="S5" s="9" t="s">
        <v>43</v>
      </c>
      <c r="T5" s="9" t="s">
        <v>145</v>
      </c>
      <c r="U5" s="9" t="s">
        <v>39</v>
      </c>
      <c r="V5" s="9" t="s">
        <v>40</v>
      </c>
      <c r="W5" s="9" t="s">
        <v>41</v>
      </c>
    </row>
    <row r="6" ht="40.5" customHeight="1" spans="1:23">
      <c r="A6" s="16"/>
      <c r="B6" s="16"/>
      <c r="C6" s="16"/>
      <c r="D6" s="16"/>
      <c r="E6" s="17"/>
      <c r="F6" s="17"/>
      <c r="G6" s="17"/>
      <c r="H6" s="17"/>
      <c r="I6" s="61"/>
      <c r="J6" s="46" t="s">
        <v>32</v>
      </c>
      <c r="K6" s="46" t="s">
        <v>237</v>
      </c>
      <c r="L6" s="46"/>
      <c r="M6" s="46"/>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110"/>
      <c r="B8" s="111"/>
      <c r="C8" s="110" t="s">
        <v>238</v>
      </c>
      <c r="D8" s="110"/>
      <c r="E8" s="110"/>
      <c r="F8" s="110"/>
      <c r="G8" s="110"/>
      <c r="H8" s="110"/>
      <c r="I8" s="112">
        <v>975000</v>
      </c>
      <c r="J8" s="112"/>
      <c r="K8" s="112"/>
      <c r="L8" s="112"/>
      <c r="M8" s="112"/>
      <c r="N8" s="112">
        <v>975000</v>
      </c>
      <c r="O8" s="112"/>
      <c r="P8" s="112"/>
      <c r="Q8" s="112"/>
      <c r="R8" s="112"/>
      <c r="S8" s="112"/>
      <c r="T8" s="112"/>
      <c r="U8" s="87"/>
      <c r="V8" s="112"/>
      <c r="W8" s="112"/>
    </row>
    <row r="9" ht="32.9" customHeight="1" spans="1:23">
      <c r="A9" s="110" t="s">
        <v>239</v>
      </c>
      <c r="B9" s="111" t="s">
        <v>240</v>
      </c>
      <c r="C9" s="110" t="s">
        <v>238</v>
      </c>
      <c r="D9" s="110" t="s">
        <v>45</v>
      </c>
      <c r="E9" s="110" t="s">
        <v>76</v>
      </c>
      <c r="F9" s="110" t="s">
        <v>77</v>
      </c>
      <c r="G9" s="110" t="s">
        <v>174</v>
      </c>
      <c r="H9" s="110" t="s">
        <v>175</v>
      </c>
      <c r="I9" s="112">
        <v>975000</v>
      </c>
      <c r="J9" s="112"/>
      <c r="K9" s="112"/>
      <c r="L9" s="112"/>
      <c r="M9" s="112"/>
      <c r="N9" s="112">
        <v>975000</v>
      </c>
      <c r="O9" s="112"/>
      <c r="P9" s="112"/>
      <c r="Q9" s="112"/>
      <c r="R9" s="112"/>
      <c r="S9" s="112"/>
      <c r="T9" s="112"/>
      <c r="U9" s="87"/>
      <c r="V9" s="112"/>
      <c r="W9" s="112"/>
    </row>
    <row r="10" ht="32.9" customHeight="1" spans="1:23">
      <c r="A10" s="110"/>
      <c r="B10" s="110"/>
      <c r="C10" s="110" t="s">
        <v>241</v>
      </c>
      <c r="D10" s="110"/>
      <c r="E10" s="110"/>
      <c r="F10" s="110"/>
      <c r="G10" s="110"/>
      <c r="H10" s="110"/>
      <c r="I10" s="112">
        <v>1850501.75</v>
      </c>
      <c r="J10" s="112"/>
      <c r="K10" s="112"/>
      <c r="L10" s="112"/>
      <c r="M10" s="112"/>
      <c r="N10" s="112">
        <v>1850501.75</v>
      </c>
      <c r="O10" s="112"/>
      <c r="P10" s="112"/>
      <c r="Q10" s="112"/>
      <c r="R10" s="112"/>
      <c r="S10" s="112"/>
      <c r="T10" s="112"/>
      <c r="U10" s="87"/>
      <c r="V10" s="112"/>
      <c r="W10" s="112"/>
    </row>
    <row r="11" ht="32.9" customHeight="1" spans="1:23">
      <c r="A11" s="110" t="s">
        <v>239</v>
      </c>
      <c r="B11" s="111" t="s">
        <v>242</v>
      </c>
      <c r="C11" s="110" t="s">
        <v>241</v>
      </c>
      <c r="D11" s="110" t="s">
        <v>45</v>
      </c>
      <c r="E11" s="110" t="s">
        <v>76</v>
      </c>
      <c r="F11" s="110" t="s">
        <v>77</v>
      </c>
      <c r="G11" s="110" t="s">
        <v>194</v>
      </c>
      <c r="H11" s="110" t="s">
        <v>195</v>
      </c>
      <c r="I11" s="112">
        <v>479473.1</v>
      </c>
      <c r="J11" s="112"/>
      <c r="K11" s="112"/>
      <c r="L11" s="112"/>
      <c r="M11" s="112"/>
      <c r="N11" s="112">
        <v>479473.1</v>
      </c>
      <c r="O11" s="112"/>
      <c r="P11" s="112"/>
      <c r="Q11" s="112"/>
      <c r="R11" s="112"/>
      <c r="S11" s="112"/>
      <c r="T11" s="112"/>
      <c r="U11" s="87"/>
      <c r="V11" s="112"/>
      <c r="W11" s="112"/>
    </row>
    <row r="12" ht="32.9" customHeight="1" spans="1:23">
      <c r="A12" s="110" t="s">
        <v>239</v>
      </c>
      <c r="B12" s="111" t="s">
        <v>242</v>
      </c>
      <c r="C12" s="110" t="s">
        <v>241</v>
      </c>
      <c r="D12" s="110" t="s">
        <v>45</v>
      </c>
      <c r="E12" s="110" t="s">
        <v>76</v>
      </c>
      <c r="F12" s="110" t="s">
        <v>77</v>
      </c>
      <c r="G12" s="110" t="s">
        <v>206</v>
      </c>
      <c r="H12" s="110" t="s">
        <v>207</v>
      </c>
      <c r="I12" s="112">
        <v>88048.35</v>
      </c>
      <c r="J12" s="112"/>
      <c r="K12" s="112"/>
      <c r="L12" s="112"/>
      <c r="M12" s="112"/>
      <c r="N12" s="112">
        <v>88048.35</v>
      </c>
      <c r="O12" s="112"/>
      <c r="P12" s="112"/>
      <c r="Q12" s="112"/>
      <c r="R12" s="112"/>
      <c r="S12" s="112"/>
      <c r="T12" s="112"/>
      <c r="U12" s="87"/>
      <c r="V12" s="112"/>
      <c r="W12" s="112"/>
    </row>
    <row r="13" ht="32.9" customHeight="1" spans="1:23">
      <c r="A13" s="110" t="s">
        <v>239</v>
      </c>
      <c r="B13" s="111" t="s">
        <v>242</v>
      </c>
      <c r="C13" s="110" t="s">
        <v>241</v>
      </c>
      <c r="D13" s="110" t="s">
        <v>45</v>
      </c>
      <c r="E13" s="110" t="s">
        <v>76</v>
      </c>
      <c r="F13" s="110" t="s">
        <v>77</v>
      </c>
      <c r="G13" s="110" t="s">
        <v>214</v>
      </c>
      <c r="H13" s="110" t="s">
        <v>215</v>
      </c>
      <c r="I13" s="112">
        <v>103204</v>
      </c>
      <c r="J13" s="112"/>
      <c r="K13" s="112"/>
      <c r="L13" s="112"/>
      <c r="M13" s="112"/>
      <c r="N13" s="112">
        <v>103204</v>
      </c>
      <c r="O13" s="112"/>
      <c r="P13" s="112"/>
      <c r="Q13" s="112"/>
      <c r="R13" s="112"/>
      <c r="S13" s="112"/>
      <c r="T13" s="112"/>
      <c r="U13" s="87"/>
      <c r="V13" s="112"/>
      <c r="W13" s="112"/>
    </row>
    <row r="14" ht="32.9" customHeight="1" spans="1:23">
      <c r="A14" s="110" t="s">
        <v>239</v>
      </c>
      <c r="B14" s="111" t="s">
        <v>242</v>
      </c>
      <c r="C14" s="110" t="s">
        <v>241</v>
      </c>
      <c r="D14" s="110" t="s">
        <v>45</v>
      </c>
      <c r="E14" s="110" t="s">
        <v>76</v>
      </c>
      <c r="F14" s="110" t="s">
        <v>77</v>
      </c>
      <c r="G14" s="110" t="s">
        <v>216</v>
      </c>
      <c r="H14" s="110" t="s">
        <v>217</v>
      </c>
      <c r="I14" s="112">
        <v>189659.16</v>
      </c>
      <c r="J14" s="112"/>
      <c r="K14" s="112"/>
      <c r="L14" s="112"/>
      <c r="M14" s="112"/>
      <c r="N14" s="112">
        <v>189659.16</v>
      </c>
      <c r="O14" s="112"/>
      <c r="P14" s="112"/>
      <c r="Q14" s="112"/>
      <c r="R14" s="112"/>
      <c r="S14" s="112"/>
      <c r="T14" s="112"/>
      <c r="U14" s="87"/>
      <c r="V14" s="112"/>
      <c r="W14" s="112"/>
    </row>
    <row r="15" ht="32.9" customHeight="1" spans="1:23">
      <c r="A15" s="110" t="s">
        <v>239</v>
      </c>
      <c r="B15" s="111" t="s">
        <v>242</v>
      </c>
      <c r="C15" s="110" t="s">
        <v>241</v>
      </c>
      <c r="D15" s="110" t="s">
        <v>45</v>
      </c>
      <c r="E15" s="110" t="s">
        <v>76</v>
      </c>
      <c r="F15" s="110" t="s">
        <v>77</v>
      </c>
      <c r="G15" s="110" t="s">
        <v>218</v>
      </c>
      <c r="H15" s="110" t="s">
        <v>219</v>
      </c>
      <c r="I15" s="112">
        <v>190117.14</v>
      </c>
      <c r="J15" s="112"/>
      <c r="K15" s="112"/>
      <c r="L15" s="112"/>
      <c r="M15" s="112"/>
      <c r="N15" s="112">
        <v>190117.14</v>
      </c>
      <c r="O15" s="112"/>
      <c r="P15" s="112"/>
      <c r="Q15" s="112"/>
      <c r="R15" s="112"/>
      <c r="S15" s="112"/>
      <c r="T15" s="112"/>
      <c r="U15" s="87"/>
      <c r="V15" s="112"/>
      <c r="W15" s="112"/>
    </row>
    <row r="16" ht="32.9" customHeight="1" spans="1:23">
      <c r="A16" s="110" t="s">
        <v>239</v>
      </c>
      <c r="B16" s="111" t="s">
        <v>242</v>
      </c>
      <c r="C16" s="110" t="s">
        <v>241</v>
      </c>
      <c r="D16" s="110" t="s">
        <v>45</v>
      </c>
      <c r="E16" s="110" t="s">
        <v>76</v>
      </c>
      <c r="F16" s="110" t="s">
        <v>77</v>
      </c>
      <c r="G16" s="110" t="s">
        <v>228</v>
      </c>
      <c r="H16" s="110" t="s">
        <v>229</v>
      </c>
      <c r="I16" s="112">
        <v>120000</v>
      </c>
      <c r="J16" s="112"/>
      <c r="K16" s="112"/>
      <c r="L16" s="112"/>
      <c r="M16" s="112"/>
      <c r="N16" s="112">
        <v>120000</v>
      </c>
      <c r="O16" s="112"/>
      <c r="P16" s="112"/>
      <c r="Q16" s="112"/>
      <c r="R16" s="112"/>
      <c r="S16" s="112"/>
      <c r="T16" s="112"/>
      <c r="U16" s="87"/>
      <c r="V16" s="112"/>
      <c r="W16" s="112"/>
    </row>
    <row r="17" ht="32.9" customHeight="1" spans="1:23">
      <c r="A17" s="110" t="s">
        <v>239</v>
      </c>
      <c r="B17" s="111" t="s">
        <v>242</v>
      </c>
      <c r="C17" s="110" t="s">
        <v>241</v>
      </c>
      <c r="D17" s="110" t="s">
        <v>45</v>
      </c>
      <c r="E17" s="110" t="s">
        <v>76</v>
      </c>
      <c r="F17" s="110" t="s">
        <v>77</v>
      </c>
      <c r="G17" s="110" t="s">
        <v>243</v>
      </c>
      <c r="H17" s="110" t="s">
        <v>56</v>
      </c>
      <c r="I17" s="112">
        <v>680000</v>
      </c>
      <c r="J17" s="112"/>
      <c r="K17" s="112"/>
      <c r="L17" s="112"/>
      <c r="M17" s="112"/>
      <c r="N17" s="112">
        <v>680000</v>
      </c>
      <c r="O17" s="112"/>
      <c r="P17" s="112"/>
      <c r="Q17" s="112"/>
      <c r="R17" s="112"/>
      <c r="S17" s="112"/>
      <c r="T17" s="112"/>
      <c r="U17" s="87"/>
      <c r="V17" s="112"/>
      <c r="W17" s="112"/>
    </row>
    <row r="18" ht="32.9" customHeight="1" spans="1:23">
      <c r="A18" s="110"/>
      <c r="B18" s="110"/>
      <c r="C18" s="110" t="s">
        <v>244</v>
      </c>
      <c r="D18" s="110"/>
      <c r="E18" s="110"/>
      <c r="F18" s="110"/>
      <c r="G18" s="110"/>
      <c r="H18" s="110"/>
      <c r="I18" s="112">
        <v>5416555.01</v>
      </c>
      <c r="J18" s="112"/>
      <c r="K18" s="112"/>
      <c r="L18" s="112"/>
      <c r="M18" s="112"/>
      <c r="N18" s="112">
        <v>5416555.01</v>
      </c>
      <c r="O18" s="112"/>
      <c r="P18" s="112"/>
      <c r="Q18" s="112"/>
      <c r="R18" s="112"/>
      <c r="S18" s="112"/>
      <c r="T18" s="112"/>
      <c r="U18" s="87"/>
      <c r="V18" s="112"/>
      <c r="W18" s="112"/>
    </row>
    <row r="19" ht="32.9" customHeight="1" spans="1:23">
      <c r="A19" s="110" t="s">
        <v>239</v>
      </c>
      <c r="B19" s="111" t="s">
        <v>245</v>
      </c>
      <c r="C19" s="110" t="s">
        <v>244</v>
      </c>
      <c r="D19" s="110" t="s">
        <v>45</v>
      </c>
      <c r="E19" s="110" t="s">
        <v>76</v>
      </c>
      <c r="F19" s="110" t="s">
        <v>77</v>
      </c>
      <c r="G19" s="110" t="s">
        <v>216</v>
      </c>
      <c r="H19" s="110" t="s">
        <v>217</v>
      </c>
      <c r="I19" s="112">
        <v>705220.75</v>
      </c>
      <c r="J19" s="112"/>
      <c r="K19" s="112"/>
      <c r="L19" s="112"/>
      <c r="M19" s="112"/>
      <c r="N19" s="112">
        <v>705220.75</v>
      </c>
      <c r="O19" s="112"/>
      <c r="P19" s="112"/>
      <c r="Q19" s="112"/>
      <c r="R19" s="112"/>
      <c r="S19" s="112"/>
      <c r="T19" s="112"/>
      <c r="U19" s="87"/>
      <c r="V19" s="112"/>
      <c r="W19" s="112"/>
    </row>
    <row r="20" ht="32.9" customHeight="1" spans="1:23">
      <c r="A20" s="110" t="s">
        <v>239</v>
      </c>
      <c r="B20" s="111" t="s">
        <v>245</v>
      </c>
      <c r="C20" s="110" t="s">
        <v>244</v>
      </c>
      <c r="D20" s="110" t="s">
        <v>45</v>
      </c>
      <c r="E20" s="110" t="s">
        <v>76</v>
      </c>
      <c r="F20" s="110" t="s">
        <v>77</v>
      </c>
      <c r="G20" s="110" t="s">
        <v>228</v>
      </c>
      <c r="H20" s="110" t="s">
        <v>229</v>
      </c>
      <c r="I20" s="112">
        <v>2960000</v>
      </c>
      <c r="J20" s="112"/>
      <c r="K20" s="112"/>
      <c r="L20" s="112"/>
      <c r="M20" s="112"/>
      <c r="N20" s="112">
        <v>2960000</v>
      </c>
      <c r="O20" s="112"/>
      <c r="P20" s="112"/>
      <c r="Q20" s="112"/>
      <c r="R20" s="112"/>
      <c r="S20" s="112"/>
      <c r="T20" s="112"/>
      <c r="U20" s="87"/>
      <c r="V20" s="112"/>
      <c r="W20" s="112"/>
    </row>
    <row r="21" ht="32.9" customHeight="1" spans="1:23">
      <c r="A21" s="110" t="s">
        <v>239</v>
      </c>
      <c r="B21" s="111" t="s">
        <v>245</v>
      </c>
      <c r="C21" s="110" t="s">
        <v>244</v>
      </c>
      <c r="D21" s="110" t="s">
        <v>45</v>
      </c>
      <c r="E21" s="110" t="s">
        <v>76</v>
      </c>
      <c r="F21" s="110" t="s">
        <v>77</v>
      </c>
      <c r="G21" s="110" t="s">
        <v>246</v>
      </c>
      <c r="H21" s="110" t="s">
        <v>247</v>
      </c>
      <c r="I21" s="112">
        <v>1751334.26</v>
      </c>
      <c r="J21" s="112"/>
      <c r="K21" s="112"/>
      <c r="L21" s="112"/>
      <c r="M21" s="112"/>
      <c r="N21" s="112">
        <v>1751334.26</v>
      </c>
      <c r="O21" s="112"/>
      <c r="P21" s="112"/>
      <c r="Q21" s="112"/>
      <c r="R21" s="112"/>
      <c r="S21" s="112"/>
      <c r="T21" s="112"/>
      <c r="U21" s="87"/>
      <c r="V21" s="112"/>
      <c r="W21" s="112"/>
    </row>
    <row r="22" ht="32.9" customHeight="1" spans="1:23">
      <c r="A22" s="110"/>
      <c r="B22" s="110"/>
      <c r="C22" s="110" t="s">
        <v>248</v>
      </c>
      <c r="D22" s="110"/>
      <c r="E22" s="110"/>
      <c r="F22" s="110"/>
      <c r="G22" s="110"/>
      <c r="H22" s="110"/>
      <c r="I22" s="112">
        <v>17700000</v>
      </c>
      <c r="J22" s="112"/>
      <c r="K22" s="112"/>
      <c r="L22" s="112"/>
      <c r="M22" s="112"/>
      <c r="N22" s="112"/>
      <c r="O22" s="112"/>
      <c r="P22" s="112"/>
      <c r="Q22" s="112"/>
      <c r="R22" s="112">
        <v>17700000</v>
      </c>
      <c r="S22" s="112">
        <v>17700000</v>
      </c>
      <c r="T22" s="112"/>
      <c r="U22" s="87"/>
      <c r="V22" s="112"/>
      <c r="W22" s="112"/>
    </row>
    <row r="23" ht="32.9" customHeight="1" spans="1:23">
      <c r="A23" s="110" t="s">
        <v>249</v>
      </c>
      <c r="B23" s="111" t="s">
        <v>250</v>
      </c>
      <c r="C23" s="110" t="s">
        <v>248</v>
      </c>
      <c r="D23" s="110" t="s">
        <v>45</v>
      </c>
      <c r="E23" s="110" t="s">
        <v>76</v>
      </c>
      <c r="F23" s="110" t="s">
        <v>77</v>
      </c>
      <c r="G23" s="110" t="s">
        <v>178</v>
      </c>
      <c r="H23" s="110" t="s">
        <v>177</v>
      </c>
      <c r="I23" s="112">
        <v>17700000</v>
      </c>
      <c r="J23" s="112"/>
      <c r="K23" s="112"/>
      <c r="L23" s="112"/>
      <c r="M23" s="112"/>
      <c r="N23" s="112"/>
      <c r="O23" s="112"/>
      <c r="P23" s="112"/>
      <c r="Q23" s="112"/>
      <c r="R23" s="112">
        <v>17700000</v>
      </c>
      <c r="S23" s="112">
        <v>17700000</v>
      </c>
      <c r="T23" s="112"/>
      <c r="U23" s="87"/>
      <c r="V23" s="112"/>
      <c r="W23" s="112"/>
    </row>
    <row r="24" ht="32.9" customHeight="1" spans="1:23">
      <c r="A24" s="110"/>
      <c r="B24" s="110"/>
      <c r="C24" s="110" t="s">
        <v>251</v>
      </c>
      <c r="D24" s="110"/>
      <c r="E24" s="110"/>
      <c r="F24" s="110"/>
      <c r="G24" s="110"/>
      <c r="H24" s="110"/>
      <c r="I24" s="112">
        <v>333015.5</v>
      </c>
      <c r="J24" s="112"/>
      <c r="K24" s="112"/>
      <c r="L24" s="112"/>
      <c r="M24" s="112"/>
      <c r="N24" s="112">
        <v>333015.5</v>
      </c>
      <c r="O24" s="112"/>
      <c r="P24" s="112"/>
      <c r="Q24" s="112"/>
      <c r="R24" s="112"/>
      <c r="S24" s="112"/>
      <c r="T24" s="112"/>
      <c r="U24" s="87"/>
      <c r="V24" s="112"/>
      <c r="W24" s="112"/>
    </row>
    <row r="25" ht="32.9" customHeight="1" spans="1:23">
      <c r="A25" s="110" t="s">
        <v>239</v>
      </c>
      <c r="B25" s="111" t="s">
        <v>252</v>
      </c>
      <c r="C25" s="110" t="s">
        <v>251</v>
      </c>
      <c r="D25" s="110" t="s">
        <v>45</v>
      </c>
      <c r="E25" s="110" t="s">
        <v>88</v>
      </c>
      <c r="F25" s="110" t="s">
        <v>89</v>
      </c>
      <c r="G25" s="110" t="s">
        <v>194</v>
      </c>
      <c r="H25" s="110" t="s">
        <v>195</v>
      </c>
      <c r="I25" s="112">
        <v>65000</v>
      </c>
      <c r="J25" s="112"/>
      <c r="K25" s="112"/>
      <c r="L25" s="112"/>
      <c r="M25" s="112"/>
      <c r="N25" s="112">
        <v>65000</v>
      </c>
      <c r="O25" s="112"/>
      <c r="P25" s="112"/>
      <c r="Q25" s="112"/>
      <c r="R25" s="112"/>
      <c r="S25" s="112"/>
      <c r="T25" s="112"/>
      <c r="U25" s="87"/>
      <c r="V25" s="112"/>
      <c r="W25" s="112"/>
    </row>
    <row r="26" ht="32.9" customHeight="1" spans="1:23">
      <c r="A26" s="110" t="s">
        <v>239</v>
      </c>
      <c r="B26" s="111" t="s">
        <v>252</v>
      </c>
      <c r="C26" s="110" t="s">
        <v>251</v>
      </c>
      <c r="D26" s="110" t="s">
        <v>45</v>
      </c>
      <c r="E26" s="110" t="s">
        <v>88</v>
      </c>
      <c r="F26" s="110" t="s">
        <v>89</v>
      </c>
      <c r="G26" s="110" t="s">
        <v>206</v>
      </c>
      <c r="H26" s="110" t="s">
        <v>207</v>
      </c>
      <c r="I26" s="112">
        <v>43986</v>
      </c>
      <c r="J26" s="112"/>
      <c r="K26" s="112"/>
      <c r="L26" s="112"/>
      <c r="M26" s="112"/>
      <c r="N26" s="112">
        <v>43986</v>
      </c>
      <c r="O26" s="112"/>
      <c r="P26" s="112"/>
      <c r="Q26" s="112"/>
      <c r="R26" s="112"/>
      <c r="S26" s="112"/>
      <c r="T26" s="112"/>
      <c r="U26" s="87"/>
      <c r="V26" s="112"/>
      <c r="W26" s="112"/>
    </row>
    <row r="27" ht="32.9" customHeight="1" spans="1:23">
      <c r="A27" s="110" t="s">
        <v>239</v>
      </c>
      <c r="B27" s="111" t="s">
        <v>252</v>
      </c>
      <c r="C27" s="110" t="s">
        <v>251</v>
      </c>
      <c r="D27" s="110" t="s">
        <v>45</v>
      </c>
      <c r="E27" s="110" t="s">
        <v>88</v>
      </c>
      <c r="F27" s="110" t="s">
        <v>89</v>
      </c>
      <c r="G27" s="110" t="s">
        <v>218</v>
      </c>
      <c r="H27" s="110" t="s">
        <v>219</v>
      </c>
      <c r="I27" s="112">
        <v>57180</v>
      </c>
      <c r="J27" s="112"/>
      <c r="K27" s="112"/>
      <c r="L27" s="112"/>
      <c r="M27" s="112"/>
      <c r="N27" s="112">
        <v>57180</v>
      </c>
      <c r="O27" s="112"/>
      <c r="P27" s="112"/>
      <c r="Q27" s="112"/>
      <c r="R27" s="112"/>
      <c r="S27" s="112"/>
      <c r="T27" s="112"/>
      <c r="U27" s="87"/>
      <c r="V27" s="112"/>
      <c r="W27" s="112"/>
    </row>
    <row r="28" ht="32.9" customHeight="1" spans="1:23">
      <c r="A28" s="110" t="s">
        <v>239</v>
      </c>
      <c r="B28" s="111" t="s">
        <v>252</v>
      </c>
      <c r="C28" s="110" t="s">
        <v>251</v>
      </c>
      <c r="D28" s="110" t="s">
        <v>45</v>
      </c>
      <c r="E28" s="110" t="s">
        <v>88</v>
      </c>
      <c r="F28" s="110" t="s">
        <v>89</v>
      </c>
      <c r="G28" s="110" t="s">
        <v>220</v>
      </c>
      <c r="H28" s="110" t="s">
        <v>221</v>
      </c>
      <c r="I28" s="112">
        <v>17969.5</v>
      </c>
      <c r="J28" s="112"/>
      <c r="K28" s="112"/>
      <c r="L28" s="112"/>
      <c r="M28" s="112"/>
      <c r="N28" s="112">
        <v>17969.5</v>
      </c>
      <c r="O28" s="112"/>
      <c r="P28" s="112"/>
      <c r="Q28" s="112"/>
      <c r="R28" s="112"/>
      <c r="S28" s="112"/>
      <c r="T28" s="112"/>
      <c r="U28" s="87"/>
      <c r="V28" s="112"/>
      <c r="W28" s="112"/>
    </row>
    <row r="29" ht="32.9" customHeight="1" spans="1:23">
      <c r="A29" s="110" t="s">
        <v>239</v>
      </c>
      <c r="B29" s="111" t="s">
        <v>252</v>
      </c>
      <c r="C29" s="110" t="s">
        <v>251</v>
      </c>
      <c r="D29" s="110" t="s">
        <v>45</v>
      </c>
      <c r="E29" s="110" t="s">
        <v>88</v>
      </c>
      <c r="F29" s="110" t="s">
        <v>89</v>
      </c>
      <c r="G29" s="110" t="s">
        <v>228</v>
      </c>
      <c r="H29" s="110" t="s">
        <v>229</v>
      </c>
      <c r="I29" s="112">
        <v>148880</v>
      </c>
      <c r="J29" s="112"/>
      <c r="K29" s="112"/>
      <c r="L29" s="112"/>
      <c r="M29" s="112"/>
      <c r="N29" s="112">
        <v>148880</v>
      </c>
      <c r="O29" s="112"/>
      <c r="P29" s="112"/>
      <c r="Q29" s="112"/>
      <c r="R29" s="112"/>
      <c r="S29" s="112"/>
      <c r="T29" s="112"/>
      <c r="U29" s="87"/>
      <c r="V29" s="112"/>
      <c r="W29" s="112"/>
    </row>
    <row r="30" ht="32.9" customHeight="1" spans="1:23">
      <c r="A30" s="110"/>
      <c r="B30" s="110"/>
      <c r="C30" s="110" t="s">
        <v>253</v>
      </c>
      <c r="D30" s="110"/>
      <c r="E30" s="110"/>
      <c r="F30" s="110"/>
      <c r="G30" s="110"/>
      <c r="H30" s="110"/>
      <c r="I30" s="112">
        <v>605600</v>
      </c>
      <c r="J30" s="112"/>
      <c r="K30" s="112"/>
      <c r="L30" s="112"/>
      <c r="M30" s="112"/>
      <c r="N30" s="112">
        <v>605600</v>
      </c>
      <c r="O30" s="112"/>
      <c r="P30" s="112"/>
      <c r="Q30" s="112"/>
      <c r="R30" s="112"/>
      <c r="S30" s="112"/>
      <c r="T30" s="112"/>
      <c r="U30" s="87"/>
      <c r="V30" s="112"/>
      <c r="W30" s="112"/>
    </row>
    <row r="31" ht="32.9" customHeight="1" spans="1:23">
      <c r="A31" s="110" t="s">
        <v>239</v>
      </c>
      <c r="B31" s="111" t="s">
        <v>254</v>
      </c>
      <c r="C31" s="110" t="s">
        <v>253</v>
      </c>
      <c r="D31" s="110" t="s">
        <v>45</v>
      </c>
      <c r="E31" s="110" t="s">
        <v>88</v>
      </c>
      <c r="F31" s="110" t="s">
        <v>89</v>
      </c>
      <c r="G31" s="110" t="s">
        <v>228</v>
      </c>
      <c r="H31" s="110" t="s">
        <v>229</v>
      </c>
      <c r="I31" s="112">
        <v>605600</v>
      </c>
      <c r="J31" s="112"/>
      <c r="K31" s="112"/>
      <c r="L31" s="112"/>
      <c r="M31" s="112"/>
      <c r="N31" s="112">
        <v>605600</v>
      </c>
      <c r="O31" s="112"/>
      <c r="P31" s="112"/>
      <c r="Q31" s="112"/>
      <c r="R31" s="112"/>
      <c r="S31" s="112"/>
      <c r="T31" s="112"/>
      <c r="U31" s="87"/>
      <c r="V31" s="112"/>
      <c r="W31" s="112"/>
    </row>
    <row r="32" ht="32.9" customHeight="1" spans="1:23">
      <c r="A32" s="110"/>
      <c r="B32" s="110"/>
      <c r="C32" s="110" t="s">
        <v>255</v>
      </c>
      <c r="D32" s="110"/>
      <c r="E32" s="110"/>
      <c r="F32" s="110"/>
      <c r="G32" s="110"/>
      <c r="H32" s="110"/>
      <c r="I32" s="112">
        <v>6000000</v>
      </c>
      <c r="J32" s="112"/>
      <c r="K32" s="112"/>
      <c r="L32" s="112"/>
      <c r="M32" s="112"/>
      <c r="N32" s="112"/>
      <c r="O32" s="112"/>
      <c r="P32" s="112"/>
      <c r="Q32" s="112"/>
      <c r="R32" s="112">
        <v>6000000</v>
      </c>
      <c r="S32" s="112">
        <v>6000000</v>
      </c>
      <c r="T32" s="112"/>
      <c r="U32" s="87"/>
      <c r="V32" s="112"/>
      <c r="W32" s="112"/>
    </row>
    <row r="33" ht="32.9" customHeight="1" spans="1:23">
      <c r="A33" s="110" t="s">
        <v>239</v>
      </c>
      <c r="B33" s="111" t="s">
        <v>256</v>
      </c>
      <c r="C33" s="110" t="s">
        <v>255</v>
      </c>
      <c r="D33" s="110" t="s">
        <v>45</v>
      </c>
      <c r="E33" s="110" t="s">
        <v>76</v>
      </c>
      <c r="F33" s="110" t="s">
        <v>77</v>
      </c>
      <c r="G33" s="110" t="s">
        <v>228</v>
      </c>
      <c r="H33" s="110" t="s">
        <v>229</v>
      </c>
      <c r="I33" s="112">
        <v>2000000</v>
      </c>
      <c r="J33" s="112"/>
      <c r="K33" s="112"/>
      <c r="L33" s="112"/>
      <c r="M33" s="112"/>
      <c r="N33" s="112"/>
      <c r="O33" s="112"/>
      <c r="P33" s="112"/>
      <c r="Q33" s="112"/>
      <c r="R33" s="112">
        <v>2000000</v>
      </c>
      <c r="S33" s="112">
        <v>2000000</v>
      </c>
      <c r="T33" s="112"/>
      <c r="U33" s="87"/>
      <c r="V33" s="112"/>
      <c r="W33" s="112"/>
    </row>
    <row r="34" ht="32.9" customHeight="1" spans="1:23">
      <c r="A34" s="110" t="s">
        <v>239</v>
      </c>
      <c r="B34" s="111" t="s">
        <v>256</v>
      </c>
      <c r="C34" s="110" t="s">
        <v>255</v>
      </c>
      <c r="D34" s="110" t="s">
        <v>45</v>
      </c>
      <c r="E34" s="110" t="s">
        <v>76</v>
      </c>
      <c r="F34" s="110" t="s">
        <v>77</v>
      </c>
      <c r="G34" s="110" t="s">
        <v>230</v>
      </c>
      <c r="H34" s="110" t="s">
        <v>231</v>
      </c>
      <c r="I34" s="112">
        <v>4000000</v>
      </c>
      <c r="J34" s="112"/>
      <c r="K34" s="112"/>
      <c r="L34" s="112"/>
      <c r="M34" s="112"/>
      <c r="N34" s="112"/>
      <c r="O34" s="112"/>
      <c r="P34" s="112"/>
      <c r="Q34" s="112"/>
      <c r="R34" s="112">
        <v>4000000</v>
      </c>
      <c r="S34" s="112">
        <v>4000000</v>
      </c>
      <c r="T34" s="112"/>
      <c r="U34" s="87"/>
      <c r="V34" s="112"/>
      <c r="W34" s="112"/>
    </row>
    <row r="35" ht="32.9" customHeight="1" spans="1:23">
      <c r="A35" s="110"/>
      <c r="B35" s="110"/>
      <c r="C35" s="110" t="s">
        <v>257</v>
      </c>
      <c r="D35" s="110"/>
      <c r="E35" s="110"/>
      <c r="F35" s="110"/>
      <c r="G35" s="110"/>
      <c r="H35" s="110"/>
      <c r="I35" s="112">
        <v>9747958.5</v>
      </c>
      <c r="J35" s="112">
        <v>9700000</v>
      </c>
      <c r="K35" s="112">
        <v>9700000</v>
      </c>
      <c r="L35" s="112"/>
      <c r="M35" s="112"/>
      <c r="N35" s="112">
        <v>47958.5</v>
      </c>
      <c r="O35" s="112"/>
      <c r="P35" s="112"/>
      <c r="Q35" s="112"/>
      <c r="R35" s="112"/>
      <c r="S35" s="112"/>
      <c r="T35" s="112"/>
      <c r="U35" s="87"/>
      <c r="V35" s="112"/>
      <c r="W35" s="112"/>
    </row>
    <row r="36" ht="32.9" customHeight="1" spans="1:23">
      <c r="A36" s="110" t="s">
        <v>239</v>
      </c>
      <c r="B36" s="111" t="s">
        <v>258</v>
      </c>
      <c r="C36" s="110" t="s">
        <v>257</v>
      </c>
      <c r="D36" s="110" t="s">
        <v>45</v>
      </c>
      <c r="E36" s="110" t="s">
        <v>76</v>
      </c>
      <c r="F36" s="110" t="s">
        <v>77</v>
      </c>
      <c r="G36" s="110" t="s">
        <v>194</v>
      </c>
      <c r="H36" s="110" t="s">
        <v>195</v>
      </c>
      <c r="I36" s="112">
        <v>15000</v>
      </c>
      <c r="J36" s="112">
        <v>15000</v>
      </c>
      <c r="K36" s="112">
        <v>15000</v>
      </c>
      <c r="L36" s="112"/>
      <c r="M36" s="112"/>
      <c r="N36" s="112"/>
      <c r="O36" s="112"/>
      <c r="P36" s="112"/>
      <c r="Q36" s="112"/>
      <c r="R36" s="112"/>
      <c r="S36" s="112"/>
      <c r="T36" s="112"/>
      <c r="U36" s="87"/>
      <c r="V36" s="112"/>
      <c r="W36" s="112"/>
    </row>
    <row r="37" ht="32.9" customHeight="1" spans="1:23">
      <c r="A37" s="110" t="s">
        <v>239</v>
      </c>
      <c r="B37" s="111" t="s">
        <v>258</v>
      </c>
      <c r="C37" s="110" t="s">
        <v>257</v>
      </c>
      <c r="D37" s="110" t="s">
        <v>45</v>
      </c>
      <c r="E37" s="110" t="s">
        <v>76</v>
      </c>
      <c r="F37" s="110" t="s">
        <v>77</v>
      </c>
      <c r="G37" s="110" t="s">
        <v>206</v>
      </c>
      <c r="H37" s="110" t="s">
        <v>207</v>
      </c>
      <c r="I37" s="112">
        <v>92958.5</v>
      </c>
      <c r="J37" s="112">
        <v>45000</v>
      </c>
      <c r="K37" s="112">
        <v>45000</v>
      </c>
      <c r="L37" s="112"/>
      <c r="M37" s="112"/>
      <c r="N37" s="112">
        <v>47958.5</v>
      </c>
      <c r="O37" s="112"/>
      <c r="P37" s="112"/>
      <c r="Q37" s="112"/>
      <c r="R37" s="112"/>
      <c r="S37" s="112"/>
      <c r="T37" s="112"/>
      <c r="U37" s="87"/>
      <c r="V37" s="112"/>
      <c r="W37" s="112"/>
    </row>
    <row r="38" ht="32.9" customHeight="1" spans="1:23">
      <c r="A38" s="110" t="s">
        <v>239</v>
      </c>
      <c r="B38" s="111" t="s">
        <v>258</v>
      </c>
      <c r="C38" s="110" t="s">
        <v>257</v>
      </c>
      <c r="D38" s="110" t="s">
        <v>45</v>
      </c>
      <c r="E38" s="110" t="s">
        <v>76</v>
      </c>
      <c r="F38" s="110" t="s">
        <v>77</v>
      </c>
      <c r="G38" s="110" t="s">
        <v>216</v>
      </c>
      <c r="H38" s="110" t="s">
        <v>217</v>
      </c>
      <c r="I38" s="112">
        <v>280000</v>
      </c>
      <c r="J38" s="112">
        <v>280000</v>
      </c>
      <c r="K38" s="112">
        <v>280000</v>
      </c>
      <c r="L38" s="112"/>
      <c r="M38" s="112"/>
      <c r="N38" s="112"/>
      <c r="O38" s="112"/>
      <c r="P38" s="112"/>
      <c r="Q38" s="112"/>
      <c r="R38" s="112"/>
      <c r="S38" s="112"/>
      <c r="T38" s="112"/>
      <c r="U38" s="87"/>
      <c r="V38" s="112"/>
      <c r="W38" s="112"/>
    </row>
    <row r="39" ht="32.9" customHeight="1" spans="1:23">
      <c r="A39" s="110" t="s">
        <v>239</v>
      </c>
      <c r="B39" s="111" t="s">
        <v>258</v>
      </c>
      <c r="C39" s="110" t="s">
        <v>257</v>
      </c>
      <c r="D39" s="110" t="s">
        <v>45</v>
      </c>
      <c r="E39" s="110" t="s">
        <v>76</v>
      </c>
      <c r="F39" s="110" t="s">
        <v>77</v>
      </c>
      <c r="G39" s="110" t="s">
        <v>228</v>
      </c>
      <c r="H39" s="110" t="s">
        <v>229</v>
      </c>
      <c r="I39" s="112">
        <v>8860000</v>
      </c>
      <c r="J39" s="112">
        <v>8860000</v>
      </c>
      <c r="K39" s="112">
        <v>8860000</v>
      </c>
      <c r="L39" s="112"/>
      <c r="M39" s="112"/>
      <c r="N39" s="112"/>
      <c r="O39" s="112"/>
      <c r="P39" s="112"/>
      <c r="Q39" s="112"/>
      <c r="R39" s="112"/>
      <c r="S39" s="112"/>
      <c r="T39" s="112"/>
      <c r="U39" s="87"/>
      <c r="V39" s="112"/>
      <c r="W39" s="112"/>
    </row>
    <row r="40" ht="32.9" customHeight="1" spans="1:23">
      <c r="A40" s="110" t="s">
        <v>239</v>
      </c>
      <c r="B40" s="111" t="s">
        <v>258</v>
      </c>
      <c r="C40" s="110" t="s">
        <v>257</v>
      </c>
      <c r="D40" s="110" t="s">
        <v>45</v>
      </c>
      <c r="E40" s="110" t="s">
        <v>76</v>
      </c>
      <c r="F40" s="110" t="s">
        <v>77</v>
      </c>
      <c r="G40" s="110" t="s">
        <v>230</v>
      </c>
      <c r="H40" s="110" t="s">
        <v>231</v>
      </c>
      <c r="I40" s="112">
        <v>500000</v>
      </c>
      <c r="J40" s="112">
        <v>500000</v>
      </c>
      <c r="K40" s="112">
        <v>500000</v>
      </c>
      <c r="L40" s="112"/>
      <c r="M40" s="112"/>
      <c r="N40" s="112"/>
      <c r="O40" s="112"/>
      <c r="P40" s="112"/>
      <c r="Q40" s="112"/>
      <c r="R40" s="112"/>
      <c r="S40" s="112"/>
      <c r="T40" s="112"/>
      <c r="U40" s="87"/>
      <c r="V40" s="112"/>
      <c r="W40" s="112"/>
    </row>
    <row r="41" ht="18.75" customHeight="1" spans="1:23">
      <c r="A41" s="30" t="s">
        <v>96</v>
      </c>
      <c r="B41" s="31"/>
      <c r="C41" s="31"/>
      <c r="D41" s="31"/>
      <c r="E41" s="31"/>
      <c r="F41" s="31"/>
      <c r="G41" s="31"/>
      <c r="H41" s="32"/>
      <c r="I41" s="112">
        <v>42628630.76</v>
      </c>
      <c r="J41" s="112">
        <v>9700000</v>
      </c>
      <c r="K41" s="112">
        <v>9700000</v>
      </c>
      <c r="L41" s="112"/>
      <c r="M41" s="112"/>
      <c r="N41" s="112">
        <v>9228630.76</v>
      </c>
      <c r="O41" s="112"/>
      <c r="P41" s="112"/>
      <c r="Q41" s="112"/>
      <c r="R41" s="112">
        <v>23700000</v>
      </c>
      <c r="S41" s="112">
        <v>23700000</v>
      </c>
      <c r="T41" s="112"/>
      <c r="U41" s="87"/>
      <c r="V41" s="112"/>
      <c r="W41" s="112"/>
    </row>
  </sheetData>
  <mergeCells count="28">
    <mergeCell ref="A2:W2"/>
    <mergeCell ref="A3:I3"/>
    <mergeCell ref="J4:M4"/>
    <mergeCell ref="N4:P4"/>
    <mergeCell ref="R4:W4"/>
    <mergeCell ref="J5:K5"/>
    <mergeCell ref="A41:H41"/>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5"/>
  <sheetViews>
    <sheetView showZeros="0" topLeftCell="A31" workbookViewId="0">
      <selection activeCell="A1" sqref="A1"/>
    </sheetView>
  </sheetViews>
  <sheetFormatPr defaultColWidth="9.14166666666667" defaultRowHeight="12" customHeight="1"/>
  <cols>
    <col min="1" max="1" width="31.3833333333333" customWidth="1"/>
    <col min="2" max="2" width="29" customWidth="1"/>
    <col min="3" max="3" width="17.175" customWidth="1"/>
    <col min="4" max="4" width="21.025" customWidth="1"/>
    <col min="5" max="5" width="23.575" customWidth="1"/>
    <col min="6" max="6" width="11.2833333333333" customWidth="1"/>
    <col min="7" max="7" width="10.3166666666667" customWidth="1"/>
    <col min="8" max="8" width="9.31666666666667" customWidth="1"/>
    <col min="9" max="9" width="13.425" customWidth="1"/>
    <col min="10" max="10" width="40.5333333333333" customWidth="1"/>
  </cols>
  <sheetData>
    <row r="1" customHeight="1" spans="1:10">
      <c r="J1" s="43" t="s">
        <v>259</v>
      </c>
    </row>
    <row r="2" ht="28.5" customHeight="1" spans="1:10">
      <c r="A2" s="44" t="s">
        <v>260</v>
      </c>
      <c r="B2" s="26"/>
      <c r="C2" s="26"/>
      <c r="D2" s="26"/>
      <c r="E2" s="26"/>
      <c r="F2" s="45"/>
      <c r="G2" s="26"/>
      <c r="H2" s="45"/>
      <c r="I2" s="45"/>
      <c r="J2" s="26"/>
    </row>
    <row r="3" ht="15" customHeight="1" spans="1:10">
      <c r="A3" s="4" t="str">
        <f>"单位名称："&amp;"云南中医药大学第二附属医院"</f>
        <v>单位名称：云南中医药大学第二附属医院</v>
      </c>
    </row>
    <row r="4" ht="14.25" customHeight="1" spans="1:10">
      <c r="A4" s="46" t="s">
        <v>261</v>
      </c>
      <c r="B4" s="46" t="s">
        <v>262</v>
      </c>
      <c r="C4" s="46" t="s">
        <v>263</v>
      </c>
      <c r="D4" s="46" t="s">
        <v>264</v>
      </c>
      <c r="E4" s="46" t="s">
        <v>265</v>
      </c>
      <c r="F4" s="47" t="s">
        <v>266</v>
      </c>
      <c r="G4" s="46" t="s">
        <v>267</v>
      </c>
      <c r="H4" s="47" t="s">
        <v>268</v>
      </c>
      <c r="I4" s="47" t="s">
        <v>269</v>
      </c>
      <c r="J4" s="46" t="s">
        <v>270</v>
      </c>
    </row>
    <row r="5" ht="14.25" customHeight="1" spans="1:10">
      <c r="A5" s="46">
        <v>1</v>
      </c>
      <c r="B5" s="46">
        <v>2</v>
      </c>
      <c r="C5" s="46">
        <v>3</v>
      </c>
      <c r="D5" s="46">
        <v>4</v>
      </c>
      <c r="E5" s="46">
        <v>5</v>
      </c>
      <c r="F5" s="47">
        <v>6</v>
      </c>
      <c r="G5" s="46">
        <v>7</v>
      </c>
      <c r="H5" s="47">
        <v>8</v>
      </c>
      <c r="I5" s="47">
        <v>9</v>
      </c>
      <c r="J5" s="46">
        <v>10</v>
      </c>
    </row>
    <row r="6" ht="17.3" customHeight="1" spans="1:10">
      <c r="A6" s="48" t="s">
        <v>45</v>
      </c>
      <c r="B6" s="49"/>
      <c r="C6" s="49"/>
      <c r="D6" s="49"/>
      <c r="E6" s="50"/>
      <c r="F6" s="51"/>
      <c r="G6" s="50"/>
      <c r="H6" s="51"/>
      <c r="I6" s="51"/>
      <c r="J6" s="50"/>
    </row>
    <row r="7" ht="47.3" customHeight="1" spans="1:10">
      <c r="A7" s="105" t="s">
        <v>257</v>
      </c>
      <c r="B7" s="52" t="s">
        <v>271</v>
      </c>
      <c r="C7" s="52" t="s">
        <v>272</v>
      </c>
      <c r="D7" s="52" t="s">
        <v>273</v>
      </c>
      <c r="E7" s="48" t="s">
        <v>274</v>
      </c>
      <c r="F7" s="52" t="s">
        <v>275</v>
      </c>
      <c r="G7" s="48" t="s">
        <v>276</v>
      </c>
      <c r="H7" s="52" t="s">
        <v>277</v>
      </c>
      <c r="I7" s="52" t="s">
        <v>278</v>
      </c>
      <c r="J7" s="53" t="s">
        <v>279</v>
      </c>
    </row>
    <row r="8" ht="47.3" customHeight="1" spans="1:10">
      <c r="A8" s="105" t="s">
        <v>257</v>
      </c>
      <c r="B8" s="52" t="s">
        <v>271</v>
      </c>
      <c r="C8" s="52" t="s">
        <v>272</v>
      </c>
      <c r="D8" s="52" t="s">
        <v>273</v>
      </c>
      <c r="E8" s="48" t="s">
        <v>280</v>
      </c>
      <c r="F8" s="52" t="s">
        <v>275</v>
      </c>
      <c r="G8" s="48" t="s">
        <v>281</v>
      </c>
      <c r="H8" s="52" t="s">
        <v>277</v>
      </c>
      <c r="I8" s="52" t="s">
        <v>278</v>
      </c>
      <c r="J8" s="53" t="s">
        <v>279</v>
      </c>
    </row>
    <row r="9" ht="47.3" customHeight="1" spans="1:10">
      <c r="A9" s="105" t="s">
        <v>257</v>
      </c>
      <c r="B9" s="52" t="s">
        <v>271</v>
      </c>
      <c r="C9" s="52" t="s">
        <v>272</v>
      </c>
      <c r="D9" s="52" t="s">
        <v>273</v>
      </c>
      <c r="E9" s="48" t="s">
        <v>282</v>
      </c>
      <c r="F9" s="52" t="s">
        <v>275</v>
      </c>
      <c r="G9" s="48" t="s">
        <v>117</v>
      </c>
      <c r="H9" s="52" t="s">
        <v>283</v>
      </c>
      <c r="I9" s="52" t="s">
        <v>278</v>
      </c>
      <c r="J9" s="53" t="s">
        <v>284</v>
      </c>
    </row>
    <row r="10" ht="47.3" customHeight="1" spans="1:10">
      <c r="A10" s="105" t="s">
        <v>257</v>
      </c>
      <c r="B10" s="52" t="s">
        <v>271</v>
      </c>
      <c r="C10" s="52" t="s">
        <v>272</v>
      </c>
      <c r="D10" s="52" t="s">
        <v>285</v>
      </c>
      <c r="E10" s="48" t="s">
        <v>286</v>
      </c>
      <c r="F10" s="52" t="s">
        <v>275</v>
      </c>
      <c r="G10" s="48" t="s">
        <v>287</v>
      </c>
      <c r="H10" s="52" t="s">
        <v>277</v>
      </c>
      <c r="I10" s="52" t="s">
        <v>278</v>
      </c>
      <c r="J10" s="53" t="s">
        <v>284</v>
      </c>
    </row>
    <row r="11" ht="47.3" customHeight="1" spans="1:10">
      <c r="A11" s="105" t="s">
        <v>257</v>
      </c>
      <c r="B11" s="52" t="s">
        <v>271</v>
      </c>
      <c r="C11" s="52" t="s">
        <v>272</v>
      </c>
      <c r="D11" s="52" t="s">
        <v>285</v>
      </c>
      <c r="E11" s="48" t="s">
        <v>288</v>
      </c>
      <c r="F11" s="52" t="s">
        <v>275</v>
      </c>
      <c r="G11" s="48" t="s">
        <v>289</v>
      </c>
      <c r="H11" s="52" t="s">
        <v>277</v>
      </c>
      <c r="I11" s="52" t="s">
        <v>278</v>
      </c>
      <c r="J11" s="53" t="s">
        <v>290</v>
      </c>
    </row>
    <row r="12" ht="47.3" customHeight="1" spans="1:10">
      <c r="A12" s="105" t="s">
        <v>257</v>
      </c>
      <c r="B12" s="52" t="s">
        <v>271</v>
      </c>
      <c r="C12" s="52" t="s">
        <v>291</v>
      </c>
      <c r="D12" s="52" t="s">
        <v>292</v>
      </c>
      <c r="E12" s="48" t="s">
        <v>293</v>
      </c>
      <c r="F12" s="52" t="s">
        <v>275</v>
      </c>
      <c r="G12" s="48" t="s">
        <v>281</v>
      </c>
      <c r="H12" s="52" t="s">
        <v>277</v>
      </c>
      <c r="I12" s="52" t="s">
        <v>278</v>
      </c>
      <c r="J12" s="53" t="s">
        <v>279</v>
      </c>
    </row>
    <row r="13" ht="47.3" customHeight="1" spans="1:10">
      <c r="A13" s="105" t="s">
        <v>257</v>
      </c>
      <c r="B13" s="52" t="s">
        <v>271</v>
      </c>
      <c r="C13" s="52" t="s">
        <v>291</v>
      </c>
      <c r="D13" s="52" t="s">
        <v>294</v>
      </c>
      <c r="E13" s="48" t="s">
        <v>295</v>
      </c>
      <c r="F13" s="52" t="s">
        <v>275</v>
      </c>
      <c r="G13" s="48" t="s">
        <v>296</v>
      </c>
      <c r="H13" s="52" t="s">
        <v>297</v>
      </c>
      <c r="I13" s="52" t="s">
        <v>278</v>
      </c>
      <c r="J13" s="53" t="s">
        <v>298</v>
      </c>
    </row>
    <row r="14" ht="47.3" customHeight="1" spans="1:10">
      <c r="A14" s="105" t="s">
        <v>257</v>
      </c>
      <c r="B14" s="52" t="s">
        <v>271</v>
      </c>
      <c r="C14" s="52" t="s">
        <v>299</v>
      </c>
      <c r="D14" s="52" t="s">
        <v>300</v>
      </c>
      <c r="E14" s="48" t="s">
        <v>301</v>
      </c>
      <c r="F14" s="52" t="s">
        <v>275</v>
      </c>
      <c r="G14" s="48" t="s">
        <v>302</v>
      </c>
      <c r="H14" s="52" t="s">
        <v>277</v>
      </c>
      <c r="I14" s="52" t="s">
        <v>278</v>
      </c>
      <c r="J14" s="53" t="s">
        <v>303</v>
      </c>
    </row>
    <row r="15" ht="47.3" customHeight="1" spans="1:10">
      <c r="A15" s="105" t="s">
        <v>257</v>
      </c>
      <c r="B15" s="52" t="s">
        <v>271</v>
      </c>
      <c r="C15" s="52" t="s">
        <v>299</v>
      </c>
      <c r="D15" s="52" t="s">
        <v>300</v>
      </c>
      <c r="E15" s="48" t="s">
        <v>304</v>
      </c>
      <c r="F15" s="52" t="s">
        <v>275</v>
      </c>
      <c r="G15" s="48" t="s">
        <v>302</v>
      </c>
      <c r="H15" s="52" t="s">
        <v>277</v>
      </c>
      <c r="I15" s="52" t="s">
        <v>278</v>
      </c>
      <c r="J15" s="53" t="s">
        <v>305</v>
      </c>
    </row>
    <row r="16" ht="47.3" customHeight="1" spans="1:10">
      <c r="A16" s="105" t="s">
        <v>255</v>
      </c>
      <c r="B16" s="52" t="s">
        <v>306</v>
      </c>
      <c r="C16" s="52" t="s">
        <v>272</v>
      </c>
      <c r="D16" s="52" t="s">
        <v>273</v>
      </c>
      <c r="E16" s="48" t="s">
        <v>307</v>
      </c>
      <c r="F16" s="52" t="s">
        <v>275</v>
      </c>
      <c r="G16" s="48" t="s">
        <v>281</v>
      </c>
      <c r="H16" s="52" t="s">
        <v>308</v>
      </c>
      <c r="I16" s="52" t="s">
        <v>278</v>
      </c>
      <c r="J16" s="53" t="s">
        <v>309</v>
      </c>
    </row>
    <row r="17" ht="47.3" customHeight="1" spans="1:10">
      <c r="A17" s="105" t="s">
        <v>255</v>
      </c>
      <c r="B17" s="52" t="s">
        <v>306</v>
      </c>
      <c r="C17" s="52" t="s">
        <v>272</v>
      </c>
      <c r="D17" s="52" t="s">
        <v>273</v>
      </c>
      <c r="E17" s="48" t="s">
        <v>310</v>
      </c>
      <c r="F17" s="52" t="s">
        <v>275</v>
      </c>
      <c r="G17" s="48" t="s">
        <v>281</v>
      </c>
      <c r="H17" s="52" t="s">
        <v>277</v>
      </c>
      <c r="I17" s="52" t="s">
        <v>278</v>
      </c>
      <c r="J17" s="53" t="s">
        <v>279</v>
      </c>
    </row>
    <row r="18" ht="47.3" customHeight="1" spans="1:10">
      <c r="A18" s="105" t="s">
        <v>255</v>
      </c>
      <c r="B18" s="52" t="s">
        <v>306</v>
      </c>
      <c r="C18" s="52" t="s">
        <v>272</v>
      </c>
      <c r="D18" s="52" t="s">
        <v>273</v>
      </c>
      <c r="E18" s="48" t="s">
        <v>280</v>
      </c>
      <c r="F18" s="52" t="s">
        <v>275</v>
      </c>
      <c r="G18" s="48" t="s">
        <v>281</v>
      </c>
      <c r="H18" s="52" t="s">
        <v>277</v>
      </c>
      <c r="I18" s="52" t="s">
        <v>278</v>
      </c>
      <c r="J18" s="53" t="s">
        <v>279</v>
      </c>
    </row>
    <row r="19" ht="47.3" customHeight="1" spans="1:10">
      <c r="A19" s="105" t="s">
        <v>255</v>
      </c>
      <c r="B19" s="52" t="s">
        <v>306</v>
      </c>
      <c r="C19" s="52" t="s">
        <v>272</v>
      </c>
      <c r="D19" s="52" t="s">
        <v>285</v>
      </c>
      <c r="E19" s="48" t="s">
        <v>286</v>
      </c>
      <c r="F19" s="52" t="s">
        <v>275</v>
      </c>
      <c r="G19" s="48" t="s">
        <v>287</v>
      </c>
      <c r="H19" s="52" t="s">
        <v>277</v>
      </c>
      <c r="I19" s="52" t="s">
        <v>278</v>
      </c>
      <c r="J19" s="53" t="s">
        <v>284</v>
      </c>
    </row>
    <row r="20" ht="47.3" customHeight="1" spans="1:10">
      <c r="A20" s="105" t="s">
        <v>255</v>
      </c>
      <c r="B20" s="52" t="s">
        <v>306</v>
      </c>
      <c r="C20" s="52" t="s">
        <v>272</v>
      </c>
      <c r="D20" s="52" t="s">
        <v>285</v>
      </c>
      <c r="E20" s="48" t="s">
        <v>311</v>
      </c>
      <c r="F20" s="52" t="s">
        <v>312</v>
      </c>
      <c r="G20" s="48" t="s">
        <v>313</v>
      </c>
      <c r="H20" s="52"/>
      <c r="I20" s="52" t="s">
        <v>314</v>
      </c>
      <c r="J20" s="53" t="s">
        <v>315</v>
      </c>
    </row>
    <row r="21" ht="47.3" customHeight="1" spans="1:10">
      <c r="A21" s="105" t="s">
        <v>255</v>
      </c>
      <c r="B21" s="52" t="s">
        <v>306</v>
      </c>
      <c r="C21" s="52" t="s">
        <v>272</v>
      </c>
      <c r="D21" s="52" t="s">
        <v>285</v>
      </c>
      <c r="E21" s="48" t="s">
        <v>316</v>
      </c>
      <c r="F21" s="52" t="s">
        <v>275</v>
      </c>
      <c r="G21" s="48" t="s">
        <v>289</v>
      </c>
      <c r="H21" s="52" t="s">
        <v>277</v>
      </c>
      <c r="I21" s="52" t="s">
        <v>278</v>
      </c>
      <c r="J21" s="53" t="s">
        <v>317</v>
      </c>
    </row>
    <row r="22" ht="47.3" customHeight="1" spans="1:10">
      <c r="A22" s="105" t="s">
        <v>255</v>
      </c>
      <c r="B22" s="52" t="s">
        <v>306</v>
      </c>
      <c r="C22" s="52" t="s">
        <v>272</v>
      </c>
      <c r="D22" s="52" t="s">
        <v>318</v>
      </c>
      <c r="E22" s="48" t="s">
        <v>319</v>
      </c>
      <c r="F22" s="52" t="s">
        <v>320</v>
      </c>
      <c r="G22" s="48" t="s">
        <v>321</v>
      </c>
      <c r="H22" s="52" t="s">
        <v>322</v>
      </c>
      <c r="I22" s="52" t="s">
        <v>278</v>
      </c>
      <c r="J22" s="53" t="s">
        <v>323</v>
      </c>
    </row>
    <row r="23" ht="47.3" customHeight="1" spans="1:10">
      <c r="A23" s="105" t="s">
        <v>255</v>
      </c>
      <c r="B23" s="52" t="s">
        <v>306</v>
      </c>
      <c r="C23" s="52" t="s">
        <v>291</v>
      </c>
      <c r="D23" s="52" t="s">
        <v>292</v>
      </c>
      <c r="E23" s="48" t="s">
        <v>324</v>
      </c>
      <c r="F23" s="52" t="s">
        <v>275</v>
      </c>
      <c r="G23" s="48" t="s">
        <v>281</v>
      </c>
      <c r="H23" s="52" t="s">
        <v>277</v>
      </c>
      <c r="I23" s="52" t="s">
        <v>278</v>
      </c>
      <c r="J23" s="53" t="s">
        <v>325</v>
      </c>
    </row>
    <row r="24" ht="47.3" customHeight="1" spans="1:10">
      <c r="A24" s="105" t="s">
        <v>255</v>
      </c>
      <c r="B24" s="52" t="s">
        <v>306</v>
      </c>
      <c r="C24" s="52" t="s">
        <v>291</v>
      </c>
      <c r="D24" s="52" t="s">
        <v>292</v>
      </c>
      <c r="E24" s="48" t="s">
        <v>326</v>
      </c>
      <c r="F24" s="52" t="s">
        <v>275</v>
      </c>
      <c r="G24" s="48" t="s">
        <v>281</v>
      </c>
      <c r="H24" s="52" t="s">
        <v>277</v>
      </c>
      <c r="I24" s="52" t="s">
        <v>278</v>
      </c>
      <c r="J24" s="53" t="s">
        <v>327</v>
      </c>
    </row>
    <row r="25" ht="47.3" customHeight="1" spans="1:10">
      <c r="A25" s="105" t="s">
        <v>255</v>
      </c>
      <c r="B25" s="52" t="s">
        <v>306</v>
      </c>
      <c r="C25" s="52" t="s">
        <v>291</v>
      </c>
      <c r="D25" s="52" t="s">
        <v>294</v>
      </c>
      <c r="E25" s="48" t="s">
        <v>295</v>
      </c>
      <c r="F25" s="52" t="s">
        <v>275</v>
      </c>
      <c r="G25" s="48" t="s">
        <v>296</v>
      </c>
      <c r="H25" s="52" t="s">
        <v>297</v>
      </c>
      <c r="I25" s="52" t="s">
        <v>278</v>
      </c>
      <c r="J25" s="53" t="s">
        <v>298</v>
      </c>
    </row>
    <row r="26" ht="47.3" customHeight="1" spans="1:10">
      <c r="A26" s="105" t="s">
        <v>255</v>
      </c>
      <c r="B26" s="52" t="s">
        <v>306</v>
      </c>
      <c r="C26" s="52" t="s">
        <v>291</v>
      </c>
      <c r="D26" s="52" t="s">
        <v>294</v>
      </c>
      <c r="E26" s="48" t="s">
        <v>328</v>
      </c>
      <c r="F26" s="52" t="s">
        <v>312</v>
      </c>
      <c r="G26" s="48" t="s">
        <v>329</v>
      </c>
      <c r="H26" s="52"/>
      <c r="I26" s="52" t="s">
        <v>314</v>
      </c>
      <c r="J26" s="53" t="s">
        <v>330</v>
      </c>
    </row>
    <row r="27" ht="47.3" customHeight="1" spans="1:10">
      <c r="A27" s="105" t="s">
        <v>255</v>
      </c>
      <c r="B27" s="52" t="s">
        <v>306</v>
      </c>
      <c r="C27" s="52" t="s">
        <v>299</v>
      </c>
      <c r="D27" s="52" t="s">
        <v>300</v>
      </c>
      <c r="E27" s="48" t="s">
        <v>301</v>
      </c>
      <c r="F27" s="52" t="s">
        <v>275</v>
      </c>
      <c r="G27" s="48" t="s">
        <v>302</v>
      </c>
      <c r="H27" s="52" t="s">
        <v>277</v>
      </c>
      <c r="I27" s="52" t="s">
        <v>278</v>
      </c>
      <c r="J27" s="53" t="s">
        <v>303</v>
      </c>
    </row>
    <row r="28" ht="47.3" customHeight="1" spans="1:10">
      <c r="A28" s="105" t="s">
        <v>255</v>
      </c>
      <c r="B28" s="52" t="s">
        <v>306</v>
      </c>
      <c r="C28" s="52" t="s">
        <v>299</v>
      </c>
      <c r="D28" s="52" t="s">
        <v>300</v>
      </c>
      <c r="E28" s="48" t="s">
        <v>304</v>
      </c>
      <c r="F28" s="52" t="s">
        <v>275</v>
      </c>
      <c r="G28" s="48" t="s">
        <v>302</v>
      </c>
      <c r="H28" s="52" t="s">
        <v>277</v>
      </c>
      <c r="I28" s="52" t="s">
        <v>278</v>
      </c>
      <c r="J28" s="53" t="s">
        <v>331</v>
      </c>
    </row>
    <row r="29" ht="47.3" customHeight="1" spans="1:10">
      <c r="A29" s="105" t="s">
        <v>248</v>
      </c>
      <c r="B29" s="52" t="s">
        <v>332</v>
      </c>
      <c r="C29" s="52" t="s">
        <v>272</v>
      </c>
      <c r="D29" s="52" t="s">
        <v>285</v>
      </c>
      <c r="E29" s="48" t="s">
        <v>333</v>
      </c>
      <c r="F29" s="52" t="s">
        <v>312</v>
      </c>
      <c r="G29" s="48" t="s">
        <v>334</v>
      </c>
      <c r="H29" s="52" t="s">
        <v>277</v>
      </c>
      <c r="I29" s="52" t="s">
        <v>278</v>
      </c>
      <c r="J29" s="53" t="s">
        <v>335</v>
      </c>
    </row>
    <row r="30" ht="47.3" customHeight="1" spans="1:10">
      <c r="A30" s="105" t="s">
        <v>248</v>
      </c>
      <c r="B30" s="52" t="s">
        <v>332</v>
      </c>
      <c r="C30" s="52" t="s">
        <v>272</v>
      </c>
      <c r="D30" s="52" t="s">
        <v>285</v>
      </c>
      <c r="E30" s="48" t="s">
        <v>336</v>
      </c>
      <c r="F30" s="52" t="s">
        <v>312</v>
      </c>
      <c r="G30" s="48" t="s">
        <v>334</v>
      </c>
      <c r="H30" s="52" t="s">
        <v>277</v>
      </c>
      <c r="I30" s="52" t="s">
        <v>278</v>
      </c>
      <c r="J30" s="53" t="s">
        <v>337</v>
      </c>
    </row>
    <row r="31" ht="47.3" customHeight="1" spans="1:10">
      <c r="A31" s="105" t="s">
        <v>248</v>
      </c>
      <c r="B31" s="52" t="s">
        <v>332</v>
      </c>
      <c r="C31" s="52" t="s">
        <v>272</v>
      </c>
      <c r="D31" s="52" t="s">
        <v>318</v>
      </c>
      <c r="E31" s="48" t="s">
        <v>338</v>
      </c>
      <c r="F31" s="52" t="s">
        <v>312</v>
      </c>
      <c r="G31" s="48" t="s">
        <v>334</v>
      </c>
      <c r="H31" s="52" t="s">
        <v>277</v>
      </c>
      <c r="I31" s="52" t="s">
        <v>278</v>
      </c>
      <c r="J31" s="53" t="s">
        <v>339</v>
      </c>
    </row>
    <row r="32" ht="47.3" customHeight="1" spans="1:10">
      <c r="A32" s="105" t="s">
        <v>248</v>
      </c>
      <c r="B32" s="52" t="s">
        <v>332</v>
      </c>
      <c r="C32" s="52" t="s">
        <v>291</v>
      </c>
      <c r="D32" s="52" t="s">
        <v>340</v>
      </c>
      <c r="E32" s="48" t="s">
        <v>341</v>
      </c>
      <c r="F32" s="52" t="s">
        <v>312</v>
      </c>
      <c r="G32" s="48" t="s">
        <v>287</v>
      </c>
      <c r="H32" s="52" t="s">
        <v>277</v>
      </c>
      <c r="I32" s="52" t="s">
        <v>278</v>
      </c>
      <c r="J32" s="53" t="s">
        <v>342</v>
      </c>
    </row>
    <row r="33" ht="47.3" customHeight="1" spans="1:10">
      <c r="A33" s="105" t="s">
        <v>248</v>
      </c>
      <c r="B33" s="52" t="s">
        <v>332</v>
      </c>
      <c r="C33" s="52" t="s">
        <v>291</v>
      </c>
      <c r="D33" s="52" t="s">
        <v>340</v>
      </c>
      <c r="E33" s="48" t="s">
        <v>343</v>
      </c>
      <c r="F33" s="52" t="s">
        <v>312</v>
      </c>
      <c r="G33" s="48" t="s">
        <v>344</v>
      </c>
      <c r="H33" s="52"/>
      <c r="I33" s="52" t="s">
        <v>314</v>
      </c>
      <c r="J33" s="53" t="s">
        <v>345</v>
      </c>
    </row>
    <row r="34" ht="47.3" customHeight="1" spans="1:10">
      <c r="A34" s="105" t="s">
        <v>248</v>
      </c>
      <c r="B34" s="52" t="s">
        <v>332</v>
      </c>
      <c r="C34" s="52" t="s">
        <v>291</v>
      </c>
      <c r="D34" s="52" t="s">
        <v>340</v>
      </c>
      <c r="E34" s="48" t="s">
        <v>346</v>
      </c>
      <c r="F34" s="52" t="s">
        <v>312</v>
      </c>
      <c r="G34" s="48" t="s">
        <v>347</v>
      </c>
      <c r="H34" s="52"/>
      <c r="I34" s="52" t="s">
        <v>314</v>
      </c>
      <c r="J34" s="53" t="s">
        <v>348</v>
      </c>
    </row>
    <row r="35" ht="47.3" customHeight="1" spans="1:10">
      <c r="A35" s="105" t="s">
        <v>248</v>
      </c>
      <c r="B35" s="52" t="s">
        <v>332</v>
      </c>
      <c r="C35" s="52" t="s">
        <v>299</v>
      </c>
      <c r="D35" s="52" t="s">
        <v>300</v>
      </c>
      <c r="E35" s="48" t="s">
        <v>349</v>
      </c>
      <c r="F35" s="52" t="s">
        <v>275</v>
      </c>
      <c r="G35" s="48" t="s">
        <v>302</v>
      </c>
      <c r="H35" s="52" t="s">
        <v>277</v>
      </c>
      <c r="I35" s="52" t="s">
        <v>278</v>
      </c>
      <c r="J35" s="53" t="s">
        <v>350</v>
      </c>
    </row>
  </sheetData>
  <mergeCells count="8">
    <mergeCell ref="A2:J2"/>
    <mergeCell ref="A3:H3"/>
    <mergeCell ref="A7:A15"/>
    <mergeCell ref="A16:A28"/>
    <mergeCell ref="A29:A35"/>
    <mergeCell ref="B7:B15"/>
    <mergeCell ref="B16:B28"/>
    <mergeCell ref="B29:B3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A18" sqref="A18"/>
    </sheetView>
  </sheetViews>
  <sheetFormatPr defaultColWidth="9.14166666666667" defaultRowHeight="14.25" customHeight="1" outlineLevelCol="5"/>
  <cols>
    <col min="1" max="1" width="29.025" customWidth="1"/>
    <col min="2" max="2" width="28.6" customWidth="1"/>
    <col min="3" max="3" width="31.6" customWidth="1"/>
    <col min="4" max="6" width="33.45" customWidth="1"/>
  </cols>
  <sheetData>
    <row r="1" ht="15.75" customHeight="1" spans="1:6">
      <c r="F1" s="54" t="s">
        <v>351</v>
      </c>
    </row>
    <row r="2" ht="28.5" customHeight="1" spans="1:6">
      <c r="A2" s="26" t="s">
        <v>352</v>
      </c>
      <c r="B2" s="26"/>
      <c r="C2" s="26"/>
      <c r="D2" s="26"/>
      <c r="E2" s="26"/>
      <c r="F2" s="26"/>
    </row>
    <row r="3" ht="15" customHeight="1" spans="1:6">
      <c r="A3" s="100" t="str">
        <f>"单位名称："&amp;"云南中医药大学第二附属医院"</f>
        <v>单位名称：云南中医药大学第二附属医院</v>
      </c>
      <c r="B3" s="101"/>
      <c r="C3" s="101"/>
      <c r="D3" s="57"/>
      <c r="E3" s="57"/>
      <c r="F3" s="102" t="s">
        <v>2</v>
      </c>
    </row>
    <row r="4" ht="18.75" customHeight="1" spans="1:6">
      <c r="A4" s="9" t="s">
        <v>131</v>
      </c>
      <c r="B4" s="9" t="s">
        <v>48</v>
      </c>
      <c r="C4" s="9" t="s">
        <v>49</v>
      </c>
      <c r="D4" s="15" t="s">
        <v>353</v>
      </c>
      <c r="E4" s="61"/>
      <c r="F4" s="61"/>
    </row>
    <row r="5" ht="30" customHeight="1" spans="1:6">
      <c r="A5" s="18"/>
      <c r="B5" s="18"/>
      <c r="C5" s="18"/>
      <c r="D5" s="15" t="s">
        <v>30</v>
      </c>
      <c r="E5" s="61" t="s">
        <v>57</v>
      </c>
      <c r="F5" s="61" t="s">
        <v>58</v>
      </c>
    </row>
    <row r="6" ht="16.5" customHeight="1" spans="1:6">
      <c r="A6" s="61">
        <v>1</v>
      </c>
      <c r="B6" s="61">
        <v>2</v>
      </c>
      <c r="C6" s="61">
        <v>3</v>
      </c>
      <c r="D6" s="61">
        <v>4</v>
      </c>
      <c r="E6" s="61">
        <v>5</v>
      </c>
      <c r="F6" s="61">
        <v>6</v>
      </c>
    </row>
    <row r="7" ht="20.25" customHeight="1" spans="1:6">
      <c r="A7" s="29"/>
      <c r="B7" s="29"/>
      <c r="C7" s="29"/>
      <c r="D7" s="22"/>
      <c r="E7" s="22"/>
      <c r="F7" s="22"/>
    </row>
    <row r="8" ht="17.25" customHeight="1" spans="1:6">
      <c r="A8" s="103" t="s">
        <v>96</v>
      </c>
      <c r="B8" s="104"/>
      <c r="C8" s="104" t="s">
        <v>96</v>
      </c>
      <c r="D8" s="22"/>
      <c r="E8" s="22"/>
      <c r="F8" s="22"/>
    </row>
    <row r="9" customHeight="1" spans="1:6">
      <c r="A9" t="s">
        <v>354</v>
      </c>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49"/>
  <sheetViews>
    <sheetView showZeros="0" topLeftCell="A32" workbookViewId="0">
      <selection activeCell="A1" sqref="A1"/>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17">
      <c r="O1" s="43"/>
      <c r="P1" s="43"/>
      <c r="Q1" s="91" t="s">
        <v>355</v>
      </c>
    </row>
    <row r="2" ht="27.75" customHeight="1" spans="1:17">
      <c r="A2" s="55" t="s">
        <v>356</v>
      </c>
      <c r="B2" s="26"/>
      <c r="C2" s="26"/>
      <c r="D2" s="26"/>
      <c r="E2" s="26"/>
      <c r="F2" s="26"/>
      <c r="G2" s="26"/>
      <c r="H2" s="26"/>
      <c r="I2" s="26"/>
      <c r="J2" s="26"/>
      <c r="K2" s="45"/>
      <c r="L2" s="26"/>
      <c r="M2" s="26"/>
      <c r="N2" s="26"/>
      <c r="O2" s="45"/>
      <c r="P2" s="45"/>
      <c r="Q2" s="26"/>
    </row>
    <row r="3" ht="18.75" customHeight="1" spans="1:17">
      <c r="A3" s="92" t="str">
        <f>"单位名称："&amp;"云南中医药大学第二附属医院"</f>
        <v>单位名称：云南中医药大学第二附属医院</v>
      </c>
      <c r="B3" s="6"/>
      <c r="C3" s="6"/>
      <c r="D3" s="6"/>
      <c r="E3" s="6"/>
      <c r="F3" s="6"/>
      <c r="G3" s="6"/>
      <c r="H3" s="6"/>
      <c r="I3" s="6"/>
      <c r="J3" s="6"/>
      <c r="O3" s="60"/>
      <c r="P3" s="60"/>
      <c r="Q3" s="93" t="s">
        <v>121</v>
      </c>
    </row>
    <row r="4" ht="15.75" customHeight="1" spans="1:17">
      <c r="A4" s="9" t="s">
        <v>357</v>
      </c>
      <c r="B4" s="71" t="s">
        <v>358</v>
      </c>
      <c r="C4" s="71" t="s">
        <v>359</v>
      </c>
      <c r="D4" s="71" t="s">
        <v>360</v>
      </c>
      <c r="E4" s="71" t="s">
        <v>361</v>
      </c>
      <c r="F4" s="71" t="s">
        <v>362</v>
      </c>
      <c r="G4" s="72" t="s">
        <v>138</v>
      </c>
      <c r="H4" s="72"/>
      <c r="I4" s="72"/>
      <c r="J4" s="72"/>
      <c r="K4" s="73"/>
      <c r="L4" s="72"/>
      <c r="M4" s="72"/>
      <c r="N4" s="72"/>
      <c r="O4" s="74"/>
      <c r="P4" s="73"/>
      <c r="Q4" s="75"/>
    </row>
    <row r="5" ht="17.25" customHeight="1" spans="1:17">
      <c r="A5" s="14"/>
      <c r="B5" s="76"/>
      <c r="C5" s="76"/>
      <c r="D5" s="76"/>
      <c r="E5" s="76"/>
      <c r="F5" s="76"/>
      <c r="G5" s="76" t="s">
        <v>30</v>
      </c>
      <c r="H5" s="76" t="s">
        <v>33</v>
      </c>
      <c r="I5" s="76" t="s">
        <v>363</v>
      </c>
      <c r="J5" s="76" t="s">
        <v>364</v>
      </c>
      <c r="K5" s="77" t="s">
        <v>365</v>
      </c>
      <c r="L5" s="78" t="s">
        <v>366</v>
      </c>
      <c r="M5" s="78"/>
      <c r="N5" s="78"/>
      <c r="O5" s="79"/>
      <c r="P5" s="80"/>
      <c r="Q5" s="81"/>
    </row>
    <row r="6" ht="54" customHeight="1" spans="1:17">
      <c r="A6" s="17"/>
      <c r="B6" s="81"/>
      <c r="C6" s="81"/>
      <c r="D6" s="81"/>
      <c r="E6" s="81"/>
      <c r="F6" s="81"/>
      <c r="G6" s="81"/>
      <c r="H6" s="81" t="s">
        <v>32</v>
      </c>
      <c r="I6" s="81"/>
      <c r="J6" s="81"/>
      <c r="K6" s="82"/>
      <c r="L6" s="81" t="s">
        <v>32</v>
      </c>
      <c r="M6" s="81" t="s">
        <v>43</v>
      </c>
      <c r="N6" s="81" t="s">
        <v>145</v>
      </c>
      <c r="O6" s="83" t="s">
        <v>39</v>
      </c>
      <c r="P6" s="82" t="s">
        <v>40</v>
      </c>
      <c r="Q6" s="81" t="s">
        <v>41</v>
      </c>
    </row>
    <row r="7" ht="15" customHeight="1" spans="1:17">
      <c r="A7" s="18">
        <v>1</v>
      </c>
      <c r="B7" s="94">
        <v>2</v>
      </c>
      <c r="C7" s="94">
        <v>3</v>
      </c>
      <c r="D7" s="94">
        <v>4</v>
      </c>
      <c r="E7" s="94">
        <v>5</v>
      </c>
      <c r="F7" s="94">
        <v>6</v>
      </c>
      <c r="G7" s="95">
        <v>7</v>
      </c>
      <c r="H7" s="95">
        <v>8</v>
      </c>
      <c r="I7" s="95">
        <v>9</v>
      </c>
      <c r="J7" s="95">
        <v>10</v>
      </c>
      <c r="K7" s="95">
        <v>11</v>
      </c>
      <c r="L7" s="95">
        <v>12</v>
      </c>
      <c r="M7" s="95">
        <v>13</v>
      </c>
      <c r="N7" s="95">
        <v>14</v>
      </c>
      <c r="O7" s="95">
        <v>15</v>
      </c>
      <c r="P7" s="95">
        <v>16</v>
      </c>
      <c r="Q7" s="95">
        <v>17</v>
      </c>
    </row>
    <row r="8" ht="21" customHeight="1" spans="1:17">
      <c r="A8" s="84" t="s">
        <v>45</v>
      </c>
      <c r="B8" s="85"/>
      <c r="C8" s="85"/>
      <c r="D8" s="85"/>
      <c r="E8" s="96"/>
      <c r="F8" s="22">
        <v>1285100</v>
      </c>
      <c r="G8" s="22">
        <v>10345100</v>
      </c>
      <c r="H8" s="22">
        <v>8860000</v>
      </c>
      <c r="I8" s="22"/>
      <c r="J8" s="22"/>
      <c r="K8" s="22"/>
      <c r="L8" s="22">
        <v>1485100</v>
      </c>
      <c r="M8" s="22">
        <v>1485100</v>
      </c>
      <c r="N8" s="22"/>
      <c r="O8" s="22"/>
      <c r="P8" s="22"/>
      <c r="Q8" s="22"/>
    </row>
    <row r="9" ht="21" customHeight="1" spans="1:17">
      <c r="A9" s="97" t="s">
        <v>257</v>
      </c>
      <c r="B9" s="85" t="s">
        <v>367</v>
      </c>
      <c r="C9" s="85" t="s">
        <v>368</v>
      </c>
      <c r="D9" s="98" t="s">
        <v>369</v>
      </c>
      <c r="E9" s="99">
        <v>4</v>
      </c>
      <c r="F9" s="22"/>
      <c r="G9" s="22">
        <v>440000</v>
      </c>
      <c r="H9" s="22">
        <v>440000</v>
      </c>
      <c r="I9" s="22"/>
      <c r="J9" s="22"/>
      <c r="K9" s="22"/>
      <c r="L9" s="22"/>
      <c r="M9" s="22"/>
      <c r="N9" s="22"/>
      <c r="O9" s="22"/>
      <c r="P9" s="22"/>
      <c r="Q9" s="22"/>
    </row>
    <row r="10" ht="21" customHeight="1" spans="1:17">
      <c r="A10" s="97" t="s">
        <v>257</v>
      </c>
      <c r="B10" s="85" t="s">
        <v>370</v>
      </c>
      <c r="C10" s="85" t="s">
        <v>368</v>
      </c>
      <c r="D10" s="98" t="s">
        <v>369</v>
      </c>
      <c r="E10" s="99">
        <v>2</v>
      </c>
      <c r="F10" s="22"/>
      <c r="G10" s="22">
        <v>340000</v>
      </c>
      <c r="H10" s="22">
        <v>340000</v>
      </c>
      <c r="I10" s="22"/>
      <c r="J10" s="22"/>
      <c r="K10" s="22"/>
      <c r="L10" s="22"/>
      <c r="M10" s="22"/>
      <c r="N10" s="22"/>
      <c r="O10" s="22"/>
      <c r="P10" s="22"/>
      <c r="Q10" s="22"/>
    </row>
    <row r="11" ht="21" customHeight="1" spans="1:17">
      <c r="A11" s="97" t="s">
        <v>257</v>
      </c>
      <c r="B11" s="85" t="s">
        <v>371</v>
      </c>
      <c r="C11" s="85" t="s">
        <v>368</v>
      </c>
      <c r="D11" s="98" t="s">
        <v>372</v>
      </c>
      <c r="E11" s="99">
        <v>1</v>
      </c>
      <c r="F11" s="22"/>
      <c r="G11" s="22">
        <v>800000</v>
      </c>
      <c r="H11" s="22">
        <v>800000</v>
      </c>
      <c r="I11" s="22"/>
      <c r="J11" s="22"/>
      <c r="K11" s="22"/>
      <c r="L11" s="22"/>
      <c r="M11" s="22"/>
      <c r="N11" s="22"/>
      <c r="O11" s="22"/>
      <c r="P11" s="22"/>
      <c r="Q11" s="22"/>
    </row>
    <row r="12" ht="21" customHeight="1" spans="1:17">
      <c r="A12" s="97" t="s">
        <v>257</v>
      </c>
      <c r="B12" s="85" t="s">
        <v>373</v>
      </c>
      <c r="C12" s="85" t="s">
        <v>368</v>
      </c>
      <c r="D12" s="98" t="s">
        <v>369</v>
      </c>
      <c r="E12" s="99">
        <v>1</v>
      </c>
      <c r="F12" s="22"/>
      <c r="G12" s="22">
        <v>320000</v>
      </c>
      <c r="H12" s="22">
        <v>320000</v>
      </c>
      <c r="I12" s="22"/>
      <c r="J12" s="22"/>
      <c r="K12" s="22"/>
      <c r="L12" s="22"/>
      <c r="M12" s="22"/>
      <c r="N12" s="22"/>
      <c r="O12" s="22"/>
      <c r="P12" s="22"/>
      <c r="Q12" s="22"/>
    </row>
    <row r="13" ht="21" customHeight="1" spans="1:17">
      <c r="A13" s="97" t="s">
        <v>257</v>
      </c>
      <c r="B13" s="85" t="s">
        <v>374</v>
      </c>
      <c r="C13" s="85" t="s">
        <v>375</v>
      </c>
      <c r="D13" s="98" t="s">
        <v>372</v>
      </c>
      <c r="E13" s="99">
        <v>1</v>
      </c>
      <c r="F13" s="22"/>
      <c r="G13" s="22">
        <v>100000</v>
      </c>
      <c r="H13" s="22">
        <v>100000</v>
      </c>
      <c r="I13" s="22"/>
      <c r="J13" s="22"/>
      <c r="K13" s="22"/>
      <c r="L13" s="22"/>
      <c r="M13" s="22"/>
      <c r="N13" s="22"/>
      <c r="O13" s="22"/>
      <c r="P13" s="22"/>
      <c r="Q13" s="22"/>
    </row>
    <row r="14" ht="21" customHeight="1" spans="1:17">
      <c r="A14" s="97" t="s">
        <v>257</v>
      </c>
      <c r="B14" s="85" t="s">
        <v>376</v>
      </c>
      <c r="C14" s="85" t="s">
        <v>375</v>
      </c>
      <c r="D14" s="98" t="s">
        <v>372</v>
      </c>
      <c r="E14" s="99">
        <v>1</v>
      </c>
      <c r="F14" s="22"/>
      <c r="G14" s="22">
        <v>890000</v>
      </c>
      <c r="H14" s="22">
        <v>890000</v>
      </c>
      <c r="I14" s="22"/>
      <c r="J14" s="22"/>
      <c r="K14" s="22"/>
      <c r="L14" s="22"/>
      <c r="M14" s="22"/>
      <c r="N14" s="22"/>
      <c r="O14" s="22"/>
      <c r="P14" s="22"/>
      <c r="Q14" s="22"/>
    </row>
    <row r="15" ht="21" customHeight="1" spans="1:17">
      <c r="A15" s="97" t="s">
        <v>257</v>
      </c>
      <c r="B15" s="85" t="s">
        <v>377</v>
      </c>
      <c r="C15" s="85" t="s">
        <v>375</v>
      </c>
      <c r="D15" s="98" t="s">
        <v>372</v>
      </c>
      <c r="E15" s="99">
        <v>1</v>
      </c>
      <c r="F15" s="22"/>
      <c r="G15" s="22">
        <v>160000</v>
      </c>
      <c r="H15" s="22">
        <v>160000</v>
      </c>
      <c r="I15" s="22"/>
      <c r="J15" s="22"/>
      <c r="K15" s="22"/>
      <c r="L15" s="22"/>
      <c r="M15" s="22"/>
      <c r="N15" s="22"/>
      <c r="O15" s="22"/>
      <c r="P15" s="22"/>
      <c r="Q15" s="22"/>
    </row>
    <row r="16" ht="21" customHeight="1" spans="1:17">
      <c r="A16" s="97" t="s">
        <v>257</v>
      </c>
      <c r="B16" s="85" t="s">
        <v>378</v>
      </c>
      <c r="C16" s="85" t="s">
        <v>379</v>
      </c>
      <c r="D16" s="98" t="s">
        <v>372</v>
      </c>
      <c r="E16" s="99">
        <v>1</v>
      </c>
      <c r="F16" s="22"/>
      <c r="G16" s="22">
        <v>200000</v>
      </c>
      <c r="H16" s="22">
        <v>200000</v>
      </c>
      <c r="I16" s="22"/>
      <c r="J16" s="22"/>
      <c r="K16" s="22"/>
      <c r="L16" s="22"/>
      <c r="M16" s="22"/>
      <c r="N16" s="22"/>
      <c r="O16" s="22"/>
      <c r="P16" s="22"/>
      <c r="Q16" s="22"/>
    </row>
    <row r="17" ht="21" customHeight="1" spans="1:17">
      <c r="A17" s="97" t="s">
        <v>257</v>
      </c>
      <c r="B17" s="85" t="s">
        <v>380</v>
      </c>
      <c r="C17" s="85" t="s">
        <v>379</v>
      </c>
      <c r="D17" s="98" t="s">
        <v>372</v>
      </c>
      <c r="E17" s="99">
        <v>1</v>
      </c>
      <c r="F17" s="22"/>
      <c r="G17" s="22">
        <v>250000</v>
      </c>
      <c r="H17" s="22">
        <v>250000</v>
      </c>
      <c r="I17" s="22"/>
      <c r="J17" s="22"/>
      <c r="K17" s="22"/>
      <c r="L17" s="22"/>
      <c r="M17" s="22"/>
      <c r="N17" s="22"/>
      <c r="O17" s="22"/>
      <c r="P17" s="22"/>
      <c r="Q17" s="22"/>
    </row>
    <row r="18" ht="21" customHeight="1" spans="1:17">
      <c r="A18" s="97" t="s">
        <v>257</v>
      </c>
      <c r="B18" s="85" t="s">
        <v>381</v>
      </c>
      <c r="C18" s="85" t="s">
        <v>379</v>
      </c>
      <c r="D18" s="98" t="s">
        <v>372</v>
      </c>
      <c r="E18" s="99">
        <v>1</v>
      </c>
      <c r="F18" s="22"/>
      <c r="G18" s="22">
        <v>180000</v>
      </c>
      <c r="H18" s="22">
        <v>180000</v>
      </c>
      <c r="I18" s="22"/>
      <c r="J18" s="22"/>
      <c r="K18" s="22"/>
      <c r="L18" s="22"/>
      <c r="M18" s="22"/>
      <c r="N18" s="22"/>
      <c r="O18" s="22"/>
      <c r="P18" s="22"/>
      <c r="Q18" s="22"/>
    </row>
    <row r="19" ht="21" customHeight="1" spans="1:17">
      <c r="A19" s="97" t="s">
        <v>257</v>
      </c>
      <c r="B19" s="85" t="s">
        <v>382</v>
      </c>
      <c r="C19" s="85" t="s">
        <v>379</v>
      </c>
      <c r="D19" s="98" t="s">
        <v>372</v>
      </c>
      <c r="E19" s="99">
        <v>1</v>
      </c>
      <c r="F19" s="22"/>
      <c r="G19" s="22">
        <v>150000</v>
      </c>
      <c r="H19" s="22">
        <v>150000</v>
      </c>
      <c r="I19" s="22"/>
      <c r="J19" s="22"/>
      <c r="K19" s="22"/>
      <c r="L19" s="22"/>
      <c r="M19" s="22"/>
      <c r="N19" s="22"/>
      <c r="O19" s="22"/>
      <c r="P19" s="22"/>
      <c r="Q19" s="22"/>
    </row>
    <row r="20" ht="21" customHeight="1" spans="1:17">
      <c r="A20" s="97" t="s">
        <v>257</v>
      </c>
      <c r="B20" s="85" t="s">
        <v>383</v>
      </c>
      <c r="C20" s="85" t="s">
        <v>379</v>
      </c>
      <c r="D20" s="98" t="s">
        <v>369</v>
      </c>
      <c r="E20" s="99">
        <v>1</v>
      </c>
      <c r="F20" s="22"/>
      <c r="G20" s="22">
        <v>2200000</v>
      </c>
      <c r="H20" s="22">
        <v>2200000</v>
      </c>
      <c r="I20" s="22"/>
      <c r="J20" s="22"/>
      <c r="K20" s="22"/>
      <c r="L20" s="22"/>
      <c r="M20" s="22"/>
      <c r="N20" s="22"/>
      <c r="O20" s="22"/>
      <c r="P20" s="22"/>
      <c r="Q20" s="22"/>
    </row>
    <row r="21" ht="21" customHeight="1" spans="1:17">
      <c r="A21" s="97" t="s">
        <v>257</v>
      </c>
      <c r="B21" s="85" t="s">
        <v>384</v>
      </c>
      <c r="C21" s="85" t="s">
        <v>379</v>
      </c>
      <c r="D21" s="98" t="s">
        <v>372</v>
      </c>
      <c r="E21" s="99">
        <v>1</v>
      </c>
      <c r="F21" s="22"/>
      <c r="G21" s="22">
        <v>120000</v>
      </c>
      <c r="H21" s="22">
        <v>120000</v>
      </c>
      <c r="I21" s="22"/>
      <c r="J21" s="22"/>
      <c r="K21" s="22"/>
      <c r="L21" s="22"/>
      <c r="M21" s="22"/>
      <c r="N21" s="22"/>
      <c r="O21" s="22"/>
      <c r="P21" s="22"/>
      <c r="Q21" s="22"/>
    </row>
    <row r="22" ht="21" customHeight="1" spans="1:17">
      <c r="A22" s="97" t="s">
        <v>257</v>
      </c>
      <c r="B22" s="85" t="s">
        <v>385</v>
      </c>
      <c r="C22" s="85" t="s">
        <v>379</v>
      </c>
      <c r="D22" s="98" t="s">
        <v>369</v>
      </c>
      <c r="E22" s="99">
        <v>1</v>
      </c>
      <c r="F22" s="22"/>
      <c r="G22" s="22">
        <v>250000</v>
      </c>
      <c r="H22" s="22">
        <v>250000</v>
      </c>
      <c r="I22" s="22"/>
      <c r="J22" s="22"/>
      <c r="K22" s="22"/>
      <c r="L22" s="22"/>
      <c r="M22" s="22"/>
      <c r="N22" s="22"/>
      <c r="O22" s="22"/>
      <c r="P22" s="22"/>
      <c r="Q22" s="22"/>
    </row>
    <row r="23" ht="21" customHeight="1" spans="1:17">
      <c r="A23" s="97" t="s">
        <v>257</v>
      </c>
      <c r="B23" s="85" t="s">
        <v>386</v>
      </c>
      <c r="C23" s="85" t="s">
        <v>379</v>
      </c>
      <c r="D23" s="98" t="s">
        <v>369</v>
      </c>
      <c r="E23" s="99">
        <v>1</v>
      </c>
      <c r="F23" s="22"/>
      <c r="G23" s="22">
        <v>180000</v>
      </c>
      <c r="H23" s="22">
        <v>180000</v>
      </c>
      <c r="I23" s="22"/>
      <c r="J23" s="22"/>
      <c r="K23" s="22"/>
      <c r="L23" s="22"/>
      <c r="M23" s="22"/>
      <c r="N23" s="22"/>
      <c r="O23" s="22"/>
      <c r="P23" s="22"/>
      <c r="Q23" s="22"/>
    </row>
    <row r="24" ht="21" customHeight="1" spans="1:17">
      <c r="A24" s="97" t="s">
        <v>257</v>
      </c>
      <c r="B24" s="85" t="s">
        <v>387</v>
      </c>
      <c r="C24" s="85" t="s">
        <v>388</v>
      </c>
      <c r="D24" s="98" t="s">
        <v>369</v>
      </c>
      <c r="E24" s="99">
        <v>1</v>
      </c>
      <c r="F24" s="22"/>
      <c r="G24" s="22">
        <v>290000</v>
      </c>
      <c r="H24" s="22">
        <v>290000</v>
      </c>
      <c r="I24" s="22"/>
      <c r="J24" s="22"/>
      <c r="K24" s="22"/>
      <c r="L24" s="22"/>
      <c r="M24" s="22"/>
      <c r="N24" s="22"/>
      <c r="O24" s="22"/>
      <c r="P24" s="22"/>
      <c r="Q24" s="22"/>
    </row>
    <row r="25" ht="21" customHeight="1" spans="1:17">
      <c r="A25" s="97" t="s">
        <v>257</v>
      </c>
      <c r="B25" s="85" t="s">
        <v>389</v>
      </c>
      <c r="C25" s="85" t="s">
        <v>388</v>
      </c>
      <c r="D25" s="98" t="s">
        <v>369</v>
      </c>
      <c r="E25" s="99">
        <v>1</v>
      </c>
      <c r="F25" s="22"/>
      <c r="G25" s="22">
        <v>350000</v>
      </c>
      <c r="H25" s="22">
        <v>350000</v>
      </c>
      <c r="I25" s="22"/>
      <c r="J25" s="22"/>
      <c r="K25" s="22"/>
      <c r="L25" s="22"/>
      <c r="M25" s="22"/>
      <c r="N25" s="22"/>
      <c r="O25" s="22"/>
      <c r="P25" s="22"/>
      <c r="Q25" s="22"/>
    </row>
    <row r="26" ht="21" customHeight="1" spans="1:17">
      <c r="A26" s="97" t="s">
        <v>257</v>
      </c>
      <c r="B26" s="85" t="s">
        <v>390</v>
      </c>
      <c r="C26" s="85" t="s">
        <v>388</v>
      </c>
      <c r="D26" s="98" t="s">
        <v>369</v>
      </c>
      <c r="E26" s="99">
        <v>1</v>
      </c>
      <c r="F26" s="22"/>
      <c r="G26" s="22">
        <v>350000</v>
      </c>
      <c r="H26" s="22">
        <v>350000</v>
      </c>
      <c r="I26" s="22"/>
      <c r="J26" s="22"/>
      <c r="K26" s="22"/>
      <c r="L26" s="22"/>
      <c r="M26" s="22"/>
      <c r="N26" s="22"/>
      <c r="O26" s="22"/>
      <c r="P26" s="22"/>
      <c r="Q26" s="22"/>
    </row>
    <row r="27" ht="21" customHeight="1" spans="1:17">
      <c r="A27" s="97" t="s">
        <v>257</v>
      </c>
      <c r="B27" s="85" t="s">
        <v>391</v>
      </c>
      <c r="C27" s="85" t="s">
        <v>392</v>
      </c>
      <c r="D27" s="98" t="s">
        <v>369</v>
      </c>
      <c r="E27" s="99">
        <v>1</v>
      </c>
      <c r="F27" s="22"/>
      <c r="G27" s="22">
        <v>340000</v>
      </c>
      <c r="H27" s="22">
        <v>340000</v>
      </c>
      <c r="I27" s="22"/>
      <c r="J27" s="22"/>
      <c r="K27" s="22"/>
      <c r="L27" s="22"/>
      <c r="M27" s="22"/>
      <c r="N27" s="22"/>
      <c r="O27" s="22"/>
      <c r="P27" s="22"/>
      <c r="Q27" s="22"/>
    </row>
    <row r="28" ht="21" customHeight="1" spans="1:17">
      <c r="A28" s="97" t="s">
        <v>257</v>
      </c>
      <c r="B28" s="85" t="s">
        <v>393</v>
      </c>
      <c r="C28" s="85" t="s">
        <v>394</v>
      </c>
      <c r="D28" s="98" t="s">
        <v>369</v>
      </c>
      <c r="E28" s="99">
        <v>1</v>
      </c>
      <c r="F28" s="22"/>
      <c r="G28" s="22">
        <v>300000</v>
      </c>
      <c r="H28" s="22">
        <v>300000</v>
      </c>
      <c r="I28" s="22"/>
      <c r="J28" s="22"/>
      <c r="K28" s="22"/>
      <c r="L28" s="22"/>
      <c r="M28" s="22"/>
      <c r="N28" s="22"/>
      <c r="O28" s="22"/>
      <c r="P28" s="22"/>
      <c r="Q28" s="22"/>
    </row>
    <row r="29" ht="21" customHeight="1" spans="1:17">
      <c r="A29" s="97" t="s">
        <v>257</v>
      </c>
      <c r="B29" s="85" t="s">
        <v>395</v>
      </c>
      <c r="C29" s="85" t="s">
        <v>394</v>
      </c>
      <c r="D29" s="98" t="s">
        <v>369</v>
      </c>
      <c r="E29" s="99">
        <v>1</v>
      </c>
      <c r="F29" s="22"/>
      <c r="G29" s="22">
        <v>600000</v>
      </c>
      <c r="H29" s="22">
        <v>600000</v>
      </c>
      <c r="I29" s="22"/>
      <c r="J29" s="22"/>
      <c r="K29" s="22"/>
      <c r="L29" s="22"/>
      <c r="M29" s="22"/>
      <c r="N29" s="22"/>
      <c r="O29" s="22"/>
      <c r="P29" s="22"/>
      <c r="Q29" s="22"/>
    </row>
    <row r="30" ht="21" customHeight="1" spans="1:17">
      <c r="A30" s="97" t="s">
        <v>257</v>
      </c>
      <c r="B30" s="85" t="s">
        <v>396</v>
      </c>
      <c r="C30" s="85" t="s">
        <v>394</v>
      </c>
      <c r="D30" s="98" t="s">
        <v>369</v>
      </c>
      <c r="E30" s="99">
        <v>1</v>
      </c>
      <c r="F30" s="22"/>
      <c r="G30" s="22">
        <v>50000</v>
      </c>
      <c r="H30" s="22">
        <v>50000</v>
      </c>
      <c r="I30" s="22"/>
      <c r="J30" s="22"/>
      <c r="K30" s="22"/>
      <c r="L30" s="22"/>
      <c r="M30" s="22"/>
      <c r="N30" s="22"/>
      <c r="O30" s="22"/>
      <c r="P30" s="22"/>
      <c r="Q30" s="22"/>
    </row>
    <row r="31" ht="21" customHeight="1" spans="1:17">
      <c r="A31" s="97" t="s">
        <v>180</v>
      </c>
      <c r="B31" s="85" t="s">
        <v>397</v>
      </c>
      <c r="C31" s="85" t="s">
        <v>398</v>
      </c>
      <c r="D31" s="98" t="s">
        <v>399</v>
      </c>
      <c r="E31" s="99">
        <v>1</v>
      </c>
      <c r="F31" s="22">
        <v>19000</v>
      </c>
      <c r="G31" s="22">
        <v>19000</v>
      </c>
      <c r="H31" s="22"/>
      <c r="I31" s="22"/>
      <c r="J31" s="22"/>
      <c r="K31" s="22"/>
      <c r="L31" s="22">
        <v>19000</v>
      </c>
      <c r="M31" s="22">
        <v>19000</v>
      </c>
      <c r="N31" s="22"/>
      <c r="O31" s="22"/>
      <c r="P31" s="22"/>
      <c r="Q31" s="22"/>
    </row>
    <row r="32" ht="21" customHeight="1" spans="1:17">
      <c r="A32" s="97" t="s">
        <v>180</v>
      </c>
      <c r="B32" s="85" t="s">
        <v>400</v>
      </c>
      <c r="C32" s="85" t="s">
        <v>401</v>
      </c>
      <c r="D32" s="98" t="s">
        <v>399</v>
      </c>
      <c r="E32" s="99">
        <v>1</v>
      </c>
      <c r="F32" s="22">
        <v>36000</v>
      </c>
      <c r="G32" s="22">
        <v>36000</v>
      </c>
      <c r="H32" s="22"/>
      <c r="I32" s="22"/>
      <c r="J32" s="22"/>
      <c r="K32" s="22"/>
      <c r="L32" s="22">
        <v>36000</v>
      </c>
      <c r="M32" s="22">
        <v>36000</v>
      </c>
      <c r="N32" s="22"/>
      <c r="O32" s="22"/>
      <c r="P32" s="22"/>
      <c r="Q32" s="22"/>
    </row>
    <row r="33" ht="21" customHeight="1" spans="1:17">
      <c r="A33" s="97" t="s">
        <v>180</v>
      </c>
      <c r="B33" s="85" t="s">
        <v>402</v>
      </c>
      <c r="C33" s="85" t="s">
        <v>403</v>
      </c>
      <c r="D33" s="98" t="s">
        <v>399</v>
      </c>
      <c r="E33" s="99">
        <v>1</v>
      </c>
      <c r="F33" s="22">
        <v>13000</v>
      </c>
      <c r="G33" s="22">
        <v>13000</v>
      </c>
      <c r="H33" s="22"/>
      <c r="I33" s="22"/>
      <c r="J33" s="22"/>
      <c r="K33" s="22"/>
      <c r="L33" s="22">
        <v>13000</v>
      </c>
      <c r="M33" s="22">
        <v>13000</v>
      </c>
      <c r="N33" s="22"/>
      <c r="O33" s="22"/>
      <c r="P33" s="22"/>
      <c r="Q33" s="22"/>
    </row>
    <row r="34" ht="21" customHeight="1" spans="1:17">
      <c r="A34" s="97" t="s">
        <v>189</v>
      </c>
      <c r="B34" s="85" t="s">
        <v>404</v>
      </c>
      <c r="C34" s="85" t="s">
        <v>405</v>
      </c>
      <c r="D34" s="98" t="s">
        <v>369</v>
      </c>
      <c r="E34" s="99">
        <v>1</v>
      </c>
      <c r="F34" s="22">
        <v>15000</v>
      </c>
      <c r="G34" s="22">
        <v>15000</v>
      </c>
      <c r="H34" s="22"/>
      <c r="I34" s="22"/>
      <c r="J34" s="22"/>
      <c r="K34" s="22"/>
      <c r="L34" s="22">
        <v>15000</v>
      </c>
      <c r="M34" s="22">
        <v>15000</v>
      </c>
      <c r="N34" s="22"/>
      <c r="O34" s="22"/>
      <c r="P34" s="22"/>
      <c r="Q34" s="22"/>
    </row>
    <row r="35" ht="21" customHeight="1" spans="1:17">
      <c r="A35" s="97" t="s">
        <v>189</v>
      </c>
      <c r="B35" s="85" t="s">
        <v>406</v>
      </c>
      <c r="C35" s="85" t="s">
        <v>407</v>
      </c>
      <c r="D35" s="98" t="s">
        <v>369</v>
      </c>
      <c r="E35" s="99">
        <v>10</v>
      </c>
      <c r="F35" s="22">
        <v>15000</v>
      </c>
      <c r="G35" s="22">
        <v>15000</v>
      </c>
      <c r="H35" s="22"/>
      <c r="I35" s="22"/>
      <c r="J35" s="22"/>
      <c r="K35" s="22"/>
      <c r="L35" s="22">
        <v>15000</v>
      </c>
      <c r="M35" s="22">
        <v>15000</v>
      </c>
      <c r="N35" s="22"/>
      <c r="O35" s="22"/>
      <c r="P35" s="22"/>
      <c r="Q35" s="22"/>
    </row>
    <row r="36" ht="21" customHeight="1" spans="1:17">
      <c r="A36" s="97" t="s">
        <v>189</v>
      </c>
      <c r="B36" s="85" t="s">
        <v>408</v>
      </c>
      <c r="C36" s="85" t="s">
        <v>409</v>
      </c>
      <c r="D36" s="98" t="s">
        <v>410</v>
      </c>
      <c r="E36" s="99">
        <v>10</v>
      </c>
      <c r="F36" s="22">
        <v>8000</v>
      </c>
      <c r="G36" s="22">
        <v>8000</v>
      </c>
      <c r="H36" s="22"/>
      <c r="I36" s="22"/>
      <c r="J36" s="22"/>
      <c r="K36" s="22"/>
      <c r="L36" s="22">
        <v>8000</v>
      </c>
      <c r="M36" s="22">
        <v>8000</v>
      </c>
      <c r="N36" s="22"/>
      <c r="O36" s="22"/>
      <c r="P36" s="22"/>
      <c r="Q36" s="22"/>
    </row>
    <row r="37" ht="21" customHeight="1" spans="1:17">
      <c r="A37" s="97" t="s">
        <v>189</v>
      </c>
      <c r="B37" s="85" t="s">
        <v>411</v>
      </c>
      <c r="C37" s="85" t="s">
        <v>412</v>
      </c>
      <c r="D37" s="98" t="s">
        <v>413</v>
      </c>
      <c r="E37" s="99">
        <v>5</v>
      </c>
      <c r="F37" s="22">
        <v>12500</v>
      </c>
      <c r="G37" s="22">
        <v>12500</v>
      </c>
      <c r="H37" s="22"/>
      <c r="I37" s="22"/>
      <c r="J37" s="22"/>
      <c r="K37" s="22"/>
      <c r="L37" s="22">
        <v>12500</v>
      </c>
      <c r="M37" s="22">
        <v>12500</v>
      </c>
      <c r="N37" s="22"/>
      <c r="O37" s="22"/>
      <c r="P37" s="22"/>
      <c r="Q37" s="22"/>
    </row>
    <row r="38" ht="21" customHeight="1" spans="1:17">
      <c r="A38" s="97" t="s">
        <v>189</v>
      </c>
      <c r="B38" s="85" t="s">
        <v>414</v>
      </c>
      <c r="C38" s="85" t="s">
        <v>415</v>
      </c>
      <c r="D38" s="98" t="s">
        <v>369</v>
      </c>
      <c r="E38" s="99">
        <v>5</v>
      </c>
      <c r="F38" s="22">
        <v>45000</v>
      </c>
      <c r="G38" s="22">
        <v>45000</v>
      </c>
      <c r="H38" s="22"/>
      <c r="I38" s="22"/>
      <c r="J38" s="22"/>
      <c r="K38" s="22"/>
      <c r="L38" s="22">
        <v>45000</v>
      </c>
      <c r="M38" s="22">
        <v>45000</v>
      </c>
      <c r="N38" s="22"/>
      <c r="O38" s="22"/>
      <c r="P38" s="22"/>
      <c r="Q38" s="22"/>
    </row>
    <row r="39" ht="21" customHeight="1" spans="1:17">
      <c r="A39" s="97" t="s">
        <v>189</v>
      </c>
      <c r="B39" s="85" t="s">
        <v>416</v>
      </c>
      <c r="C39" s="85" t="s">
        <v>417</v>
      </c>
      <c r="D39" s="98" t="s">
        <v>369</v>
      </c>
      <c r="E39" s="99">
        <v>1</v>
      </c>
      <c r="F39" s="22">
        <v>3000</v>
      </c>
      <c r="G39" s="22">
        <v>3000</v>
      </c>
      <c r="H39" s="22"/>
      <c r="I39" s="22"/>
      <c r="J39" s="22"/>
      <c r="K39" s="22"/>
      <c r="L39" s="22">
        <v>3000</v>
      </c>
      <c r="M39" s="22">
        <v>3000</v>
      </c>
      <c r="N39" s="22"/>
      <c r="O39" s="22"/>
      <c r="P39" s="22"/>
      <c r="Q39" s="22"/>
    </row>
    <row r="40" ht="21" customHeight="1" spans="1:17">
      <c r="A40" s="97" t="s">
        <v>189</v>
      </c>
      <c r="B40" s="85" t="s">
        <v>418</v>
      </c>
      <c r="C40" s="85" t="s">
        <v>419</v>
      </c>
      <c r="D40" s="98" t="s">
        <v>369</v>
      </c>
      <c r="E40" s="99">
        <v>2</v>
      </c>
      <c r="F40" s="22">
        <v>8000</v>
      </c>
      <c r="G40" s="22">
        <v>8000</v>
      </c>
      <c r="H40" s="22"/>
      <c r="I40" s="22"/>
      <c r="J40" s="22"/>
      <c r="K40" s="22"/>
      <c r="L40" s="22">
        <v>8000</v>
      </c>
      <c r="M40" s="22">
        <v>8000</v>
      </c>
      <c r="N40" s="22"/>
      <c r="O40" s="22"/>
      <c r="P40" s="22"/>
      <c r="Q40" s="22"/>
    </row>
    <row r="41" ht="21" customHeight="1" spans="1:17">
      <c r="A41" s="97" t="s">
        <v>189</v>
      </c>
      <c r="B41" s="85" t="s">
        <v>420</v>
      </c>
      <c r="C41" s="85" t="s">
        <v>419</v>
      </c>
      <c r="D41" s="98" t="s">
        <v>369</v>
      </c>
      <c r="E41" s="99">
        <v>5</v>
      </c>
      <c r="F41" s="22">
        <v>10000</v>
      </c>
      <c r="G41" s="22">
        <v>10000</v>
      </c>
      <c r="H41" s="22"/>
      <c r="I41" s="22"/>
      <c r="J41" s="22"/>
      <c r="K41" s="22"/>
      <c r="L41" s="22">
        <v>10000</v>
      </c>
      <c r="M41" s="22">
        <v>10000</v>
      </c>
      <c r="N41" s="22"/>
      <c r="O41" s="22"/>
      <c r="P41" s="22"/>
      <c r="Q41" s="22"/>
    </row>
    <row r="42" ht="21" customHeight="1" spans="1:17">
      <c r="A42" s="97" t="s">
        <v>189</v>
      </c>
      <c r="B42" s="85" t="s">
        <v>421</v>
      </c>
      <c r="C42" s="85" t="s">
        <v>422</v>
      </c>
      <c r="D42" s="98" t="s">
        <v>369</v>
      </c>
      <c r="E42" s="99">
        <v>5</v>
      </c>
      <c r="F42" s="22">
        <v>45000</v>
      </c>
      <c r="G42" s="22">
        <v>45000</v>
      </c>
      <c r="H42" s="22"/>
      <c r="I42" s="22"/>
      <c r="J42" s="22"/>
      <c r="K42" s="22"/>
      <c r="L42" s="22">
        <v>45000</v>
      </c>
      <c r="M42" s="22">
        <v>45000</v>
      </c>
      <c r="N42" s="22"/>
      <c r="O42" s="22"/>
      <c r="P42" s="22"/>
      <c r="Q42" s="22"/>
    </row>
    <row r="43" ht="21" customHeight="1" spans="1:17">
      <c r="A43" s="97" t="s">
        <v>189</v>
      </c>
      <c r="B43" s="85" t="s">
        <v>423</v>
      </c>
      <c r="C43" s="85" t="s">
        <v>424</v>
      </c>
      <c r="D43" s="98" t="s">
        <v>369</v>
      </c>
      <c r="E43" s="99">
        <v>1</v>
      </c>
      <c r="F43" s="22">
        <v>4000</v>
      </c>
      <c r="G43" s="22">
        <v>4000</v>
      </c>
      <c r="H43" s="22"/>
      <c r="I43" s="22"/>
      <c r="J43" s="22"/>
      <c r="K43" s="22"/>
      <c r="L43" s="22">
        <v>4000</v>
      </c>
      <c r="M43" s="22">
        <v>4000</v>
      </c>
      <c r="N43" s="22"/>
      <c r="O43" s="22"/>
      <c r="P43" s="22"/>
      <c r="Q43" s="22"/>
    </row>
    <row r="44" ht="21" customHeight="1" spans="1:17">
      <c r="A44" s="97" t="s">
        <v>189</v>
      </c>
      <c r="B44" s="85" t="s">
        <v>425</v>
      </c>
      <c r="C44" s="85" t="s">
        <v>426</v>
      </c>
      <c r="D44" s="98" t="s">
        <v>369</v>
      </c>
      <c r="E44" s="99">
        <v>1</v>
      </c>
      <c r="F44" s="22">
        <v>5000</v>
      </c>
      <c r="G44" s="22">
        <v>5000</v>
      </c>
      <c r="H44" s="22"/>
      <c r="I44" s="22"/>
      <c r="J44" s="22"/>
      <c r="K44" s="22"/>
      <c r="L44" s="22">
        <v>5000</v>
      </c>
      <c r="M44" s="22">
        <v>5000</v>
      </c>
      <c r="N44" s="22"/>
      <c r="O44" s="22"/>
      <c r="P44" s="22"/>
      <c r="Q44" s="22"/>
    </row>
    <row r="45" ht="21" customHeight="1" spans="1:17">
      <c r="A45" s="97" t="s">
        <v>189</v>
      </c>
      <c r="B45" s="85" t="s">
        <v>427</v>
      </c>
      <c r="C45" s="85" t="s">
        <v>428</v>
      </c>
      <c r="D45" s="98" t="s">
        <v>369</v>
      </c>
      <c r="E45" s="99">
        <v>9</v>
      </c>
      <c r="F45" s="22">
        <v>54000</v>
      </c>
      <c r="G45" s="22">
        <v>54000</v>
      </c>
      <c r="H45" s="22"/>
      <c r="I45" s="22"/>
      <c r="J45" s="22"/>
      <c r="K45" s="22"/>
      <c r="L45" s="22">
        <v>54000</v>
      </c>
      <c r="M45" s="22">
        <v>54000</v>
      </c>
      <c r="N45" s="22"/>
      <c r="O45" s="22"/>
      <c r="P45" s="22"/>
      <c r="Q45" s="22"/>
    </row>
    <row r="46" ht="21" customHeight="1" spans="1:17">
      <c r="A46" s="97" t="s">
        <v>189</v>
      </c>
      <c r="B46" s="85" t="s">
        <v>429</v>
      </c>
      <c r="C46" s="85" t="s">
        <v>430</v>
      </c>
      <c r="D46" s="98" t="s">
        <v>431</v>
      </c>
      <c r="E46" s="99">
        <v>5</v>
      </c>
      <c r="F46" s="22">
        <v>5000</v>
      </c>
      <c r="G46" s="22">
        <v>5000</v>
      </c>
      <c r="H46" s="22"/>
      <c r="I46" s="22"/>
      <c r="J46" s="22"/>
      <c r="K46" s="22"/>
      <c r="L46" s="22">
        <v>5000</v>
      </c>
      <c r="M46" s="22">
        <v>5000</v>
      </c>
      <c r="N46" s="22"/>
      <c r="O46" s="22"/>
      <c r="P46" s="22"/>
      <c r="Q46" s="22"/>
    </row>
    <row r="47" ht="21" customHeight="1" spans="1:17">
      <c r="A47" s="97" t="s">
        <v>189</v>
      </c>
      <c r="B47" s="85" t="s">
        <v>432</v>
      </c>
      <c r="C47" s="85" t="s">
        <v>433</v>
      </c>
      <c r="D47" s="98" t="s">
        <v>399</v>
      </c>
      <c r="E47" s="99">
        <v>1</v>
      </c>
      <c r="F47" s="22">
        <v>987600</v>
      </c>
      <c r="G47" s="22">
        <v>987600</v>
      </c>
      <c r="H47" s="22"/>
      <c r="I47" s="22"/>
      <c r="J47" s="22"/>
      <c r="K47" s="22"/>
      <c r="L47" s="22">
        <v>987600</v>
      </c>
      <c r="M47" s="22">
        <v>987600</v>
      </c>
      <c r="N47" s="22"/>
      <c r="O47" s="22"/>
      <c r="P47" s="22"/>
      <c r="Q47" s="22"/>
    </row>
    <row r="48" ht="21" customHeight="1" spans="1:17">
      <c r="A48" s="97" t="s">
        <v>255</v>
      </c>
      <c r="B48" s="85" t="s">
        <v>434</v>
      </c>
      <c r="C48" s="85" t="s">
        <v>435</v>
      </c>
      <c r="D48" s="98" t="s">
        <v>399</v>
      </c>
      <c r="E48" s="99">
        <v>1</v>
      </c>
      <c r="F48" s="22"/>
      <c r="G48" s="22">
        <v>200000</v>
      </c>
      <c r="H48" s="22"/>
      <c r="I48" s="22"/>
      <c r="J48" s="22"/>
      <c r="K48" s="22"/>
      <c r="L48" s="22">
        <v>200000</v>
      </c>
      <c r="M48" s="22">
        <v>200000</v>
      </c>
      <c r="N48" s="22"/>
      <c r="O48" s="22"/>
      <c r="P48" s="22"/>
      <c r="Q48" s="22"/>
    </row>
    <row r="49" ht="21" customHeight="1" spans="1:17">
      <c r="A49" s="88" t="s">
        <v>96</v>
      </c>
      <c r="B49" s="89"/>
      <c r="C49" s="89"/>
      <c r="D49" s="89"/>
      <c r="E49" s="96"/>
      <c r="F49" s="22">
        <v>1285100</v>
      </c>
      <c r="G49" s="22">
        <v>10345100</v>
      </c>
      <c r="H49" s="22">
        <v>8860000</v>
      </c>
      <c r="I49" s="22"/>
      <c r="J49" s="22"/>
      <c r="K49" s="22"/>
      <c r="L49" s="22">
        <v>1485100</v>
      </c>
      <c r="M49" s="22">
        <v>1485100</v>
      </c>
      <c r="N49" s="22"/>
      <c r="O49" s="22"/>
      <c r="P49" s="22"/>
      <c r="Q49" s="22"/>
    </row>
  </sheetData>
  <mergeCells count="16">
    <mergeCell ref="A2:Q2"/>
    <mergeCell ref="A3:F3"/>
    <mergeCell ref="G4:Q4"/>
    <mergeCell ref="L5:Q5"/>
    <mergeCell ref="A49:E49"/>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A15" sqref="A15"/>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59"/>
      <c r="B1" s="59"/>
      <c r="C1" s="59"/>
      <c r="D1" s="59"/>
      <c r="E1" s="59"/>
      <c r="F1" s="59"/>
      <c r="G1" s="59"/>
      <c r="H1" s="64"/>
      <c r="I1" s="59"/>
      <c r="J1" s="59"/>
      <c r="K1" s="59"/>
      <c r="L1" s="43"/>
      <c r="M1" s="65"/>
      <c r="N1" s="66" t="s">
        <v>436</v>
      </c>
    </row>
    <row r="2" ht="27.75" customHeight="1" spans="1:14">
      <c r="A2" s="55" t="s">
        <v>437</v>
      </c>
      <c r="B2" s="67"/>
      <c r="C2" s="67"/>
      <c r="D2" s="67"/>
      <c r="E2" s="67"/>
      <c r="F2" s="67"/>
      <c r="G2" s="67"/>
      <c r="H2" s="68"/>
      <c r="I2" s="67"/>
      <c r="J2" s="67"/>
      <c r="K2" s="67"/>
      <c r="L2" s="45"/>
      <c r="M2" s="68"/>
      <c r="N2" s="67"/>
    </row>
    <row r="3" ht="18.75" customHeight="1" spans="1:14">
      <c r="A3" s="56" t="str">
        <f>"单位名称："&amp;"云南中医药大学第二附属医院"</f>
        <v>单位名称：云南中医药大学第二附属医院</v>
      </c>
      <c r="B3" s="57"/>
      <c r="C3" s="57"/>
      <c r="D3" s="57"/>
      <c r="E3" s="57"/>
      <c r="F3" s="57"/>
      <c r="G3" s="57"/>
      <c r="H3" s="64"/>
      <c r="I3" s="59"/>
      <c r="J3" s="59"/>
      <c r="K3" s="59"/>
      <c r="L3" s="60"/>
      <c r="M3" s="69"/>
      <c r="N3" s="70" t="s">
        <v>121</v>
      </c>
    </row>
    <row r="4" ht="15.75" customHeight="1" spans="1:14">
      <c r="A4" s="9" t="s">
        <v>357</v>
      </c>
      <c r="B4" s="71" t="s">
        <v>438</v>
      </c>
      <c r="C4" s="71" t="s">
        <v>439</v>
      </c>
      <c r="D4" s="72" t="s">
        <v>138</v>
      </c>
      <c r="E4" s="72"/>
      <c r="F4" s="72"/>
      <c r="G4" s="72"/>
      <c r="H4" s="73"/>
      <c r="I4" s="72"/>
      <c r="J4" s="72"/>
      <c r="K4" s="72"/>
      <c r="L4" s="74"/>
      <c r="M4" s="73"/>
      <c r="N4" s="75"/>
    </row>
    <row r="5" ht="17.25" customHeight="1" spans="1:14">
      <c r="A5" s="14"/>
      <c r="B5" s="76"/>
      <c r="C5" s="76"/>
      <c r="D5" s="76" t="s">
        <v>30</v>
      </c>
      <c r="E5" s="76" t="s">
        <v>33</v>
      </c>
      <c r="F5" s="76" t="s">
        <v>363</v>
      </c>
      <c r="G5" s="76" t="s">
        <v>364</v>
      </c>
      <c r="H5" s="77" t="s">
        <v>365</v>
      </c>
      <c r="I5" s="78" t="s">
        <v>366</v>
      </c>
      <c r="J5" s="78"/>
      <c r="K5" s="78"/>
      <c r="L5" s="79"/>
      <c r="M5" s="80"/>
      <c r="N5" s="81"/>
    </row>
    <row r="6" ht="54" customHeight="1" spans="1:14">
      <c r="A6" s="17"/>
      <c r="B6" s="81"/>
      <c r="C6" s="81"/>
      <c r="D6" s="81"/>
      <c r="E6" s="81"/>
      <c r="F6" s="81"/>
      <c r="G6" s="81"/>
      <c r="H6" s="82"/>
      <c r="I6" s="81" t="s">
        <v>32</v>
      </c>
      <c r="J6" s="81" t="s">
        <v>43</v>
      </c>
      <c r="K6" s="81" t="s">
        <v>145</v>
      </c>
      <c r="L6" s="83" t="s">
        <v>39</v>
      </c>
      <c r="M6" s="82" t="s">
        <v>40</v>
      </c>
      <c r="N6" s="81" t="s">
        <v>41</v>
      </c>
    </row>
    <row r="7" ht="15" customHeight="1" spans="1:14">
      <c r="A7" s="17">
        <v>1</v>
      </c>
      <c r="B7" s="81">
        <v>2</v>
      </c>
      <c r="C7" s="81">
        <v>3</v>
      </c>
      <c r="D7" s="82">
        <v>4</v>
      </c>
      <c r="E7" s="82">
        <v>5</v>
      </c>
      <c r="F7" s="82">
        <v>6</v>
      </c>
      <c r="G7" s="82">
        <v>7</v>
      </c>
      <c r="H7" s="82">
        <v>8</v>
      </c>
      <c r="I7" s="82">
        <v>9</v>
      </c>
      <c r="J7" s="82">
        <v>10</v>
      </c>
      <c r="K7" s="82">
        <v>11</v>
      </c>
      <c r="L7" s="82">
        <v>12</v>
      </c>
      <c r="M7" s="82">
        <v>13</v>
      </c>
      <c r="N7" s="82">
        <v>14</v>
      </c>
    </row>
    <row r="8" ht="21" customHeight="1" spans="1:14">
      <c r="A8" s="84"/>
      <c r="B8" s="85"/>
      <c r="C8" s="85"/>
      <c r="D8" s="86"/>
      <c r="E8" s="86"/>
      <c r="F8" s="86"/>
      <c r="G8" s="86"/>
      <c r="H8" s="86"/>
      <c r="I8" s="86"/>
      <c r="J8" s="86"/>
      <c r="K8" s="86"/>
      <c r="L8" s="87"/>
      <c r="M8" s="86"/>
      <c r="N8" s="86"/>
    </row>
    <row r="9" ht="21" customHeight="1" spans="1:14">
      <c r="A9" s="84"/>
      <c r="B9" s="85"/>
      <c r="C9" s="85"/>
      <c r="D9" s="86"/>
      <c r="E9" s="86"/>
      <c r="F9" s="86"/>
      <c r="G9" s="86"/>
      <c r="H9" s="86"/>
      <c r="I9" s="86"/>
      <c r="J9" s="86"/>
      <c r="K9" s="86"/>
      <c r="L9" s="87"/>
      <c r="M9" s="86"/>
      <c r="N9" s="86"/>
    </row>
    <row r="10" ht="21" customHeight="1" spans="1:14">
      <c r="A10" s="88" t="s">
        <v>96</v>
      </c>
      <c r="B10" s="89"/>
      <c r="C10" s="90"/>
      <c r="D10" s="86"/>
      <c r="E10" s="86"/>
      <c r="F10" s="86"/>
      <c r="G10" s="86"/>
      <c r="H10" s="86"/>
      <c r="I10" s="86"/>
      <c r="J10" s="86"/>
      <c r="K10" s="86"/>
      <c r="L10" s="87"/>
      <c r="M10" s="86"/>
      <c r="N10" s="86"/>
    </row>
    <row r="11" customHeight="1" spans="1:14">
      <c r="A11" t="s">
        <v>440</v>
      </c>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workbookViewId="0">
      <selection activeCell="A9" sqref="A9"/>
    </sheetView>
  </sheetViews>
  <sheetFormatPr defaultColWidth="9.14166666666667" defaultRowHeight="14.25" customHeight="1"/>
  <cols>
    <col min="1" max="1" width="31.8666666666667" customWidth="1"/>
    <col min="2" max="15" width="17.175" customWidth="1"/>
    <col min="16" max="22" width="17.025" customWidth="1"/>
    <col min="23" max="23" width="17" customWidth="1"/>
    <col min="24" max="24" width="17.025" customWidth="1"/>
  </cols>
  <sheetData>
    <row r="1" ht="13.5" customHeight="1" spans="1:24">
      <c r="D1" s="54"/>
      <c r="W1" s="43"/>
      <c r="X1" s="43" t="s">
        <v>441</v>
      </c>
    </row>
    <row r="2" ht="27.75" customHeight="1" spans="1:24">
      <c r="A2" s="55" t="s">
        <v>442</v>
      </c>
      <c r="B2" s="26"/>
      <c r="C2" s="26"/>
      <c r="D2" s="26"/>
      <c r="E2" s="26"/>
      <c r="F2" s="26"/>
      <c r="G2" s="26"/>
      <c r="H2" s="26"/>
      <c r="I2" s="26"/>
      <c r="J2" s="26"/>
      <c r="K2" s="26"/>
      <c r="L2" s="26"/>
      <c r="M2" s="26"/>
      <c r="N2" s="26"/>
      <c r="O2" s="26"/>
      <c r="P2" s="26"/>
      <c r="Q2" s="26"/>
      <c r="R2" s="26"/>
      <c r="S2" s="26"/>
      <c r="T2" s="26"/>
      <c r="U2" s="26"/>
      <c r="V2" s="26"/>
      <c r="W2" s="26"/>
      <c r="X2" s="26"/>
    </row>
    <row r="3" ht="18" customHeight="1" spans="1:24">
      <c r="A3" s="56" t="str">
        <f>"单位名称："&amp;"云南中医药大学第二附属医院"</f>
        <v>单位名称：云南中医药大学第二附属医院</v>
      </c>
      <c r="B3" s="57"/>
      <c r="C3" s="57"/>
      <c r="D3" s="58"/>
      <c r="E3" s="59"/>
      <c r="F3" s="59"/>
      <c r="G3" s="59"/>
      <c r="H3" s="59"/>
      <c r="I3" s="59"/>
      <c r="W3" s="60"/>
      <c r="X3" s="60" t="s">
        <v>121</v>
      </c>
    </row>
    <row r="4" ht="19.5" customHeight="1" spans="1:24">
      <c r="A4" s="15" t="s">
        <v>443</v>
      </c>
      <c r="B4" s="10" t="s">
        <v>138</v>
      </c>
      <c r="C4" s="11"/>
      <c r="D4" s="11"/>
      <c r="E4" s="61" t="s">
        <v>444</v>
      </c>
      <c r="F4" s="61"/>
      <c r="G4" s="61"/>
      <c r="H4" s="61"/>
      <c r="I4" s="61"/>
      <c r="J4" s="61"/>
      <c r="K4" s="61"/>
      <c r="L4" s="61"/>
      <c r="M4" s="61"/>
      <c r="N4" s="61"/>
      <c r="O4" s="61"/>
      <c r="P4" s="61"/>
      <c r="Q4" s="61"/>
      <c r="R4" s="61"/>
      <c r="S4" s="61"/>
      <c r="T4" s="61"/>
      <c r="U4" s="61"/>
      <c r="V4" s="61"/>
      <c r="W4" s="61"/>
      <c r="X4" s="61"/>
    </row>
    <row r="5" ht="40.5" customHeight="1" spans="1:24">
      <c r="A5" s="18"/>
      <c r="B5" s="27" t="s">
        <v>30</v>
      </c>
      <c r="C5" s="9" t="s">
        <v>33</v>
      </c>
      <c r="D5" s="62" t="s">
        <v>445</v>
      </c>
      <c r="E5" s="61" t="s">
        <v>446</v>
      </c>
      <c r="F5" s="61" t="s">
        <v>447</v>
      </c>
      <c r="G5" s="61" t="s">
        <v>448</v>
      </c>
      <c r="H5" s="61" t="s">
        <v>449</v>
      </c>
      <c r="I5" s="61" t="s">
        <v>450</v>
      </c>
      <c r="J5" s="61" t="s">
        <v>451</v>
      </c>
      <c r="K5" s="61" t="s">
        <v>452</v>
      </c>
      <c r="L5" s="61" t="s">
        <v>453</v>
      </c>
      <c r="M5" s="61" t="s">
        <v>454</v>
      </c>
      <c r="N5" s="61" t="s">
        <v>455</v>
      </c>
      <c r="O5" s="61" t="s">
        <v>456</v>
      </c>
      <c r="P5" s="61" t="s">
        <v>457</v>
      </c>
      <c r="Q5" s="61" t="s">
        <v>458</v>
      </c>
      <c r="R5" s="61" t="s">
        <v>459</v>
      </c>
      <c r="S5" s="61" t="s">
        <v>460</v>
      </c>
      <c r="T5" s="61" t="s">
        <v>461</v>
      </c>
      <c r="U5" s="61" t="s">
        <v>462</v>
      </c>
      <c r="V5" s="61" t="s">
        <v>463</v>
      </c>
      <c r="W5" s="61" t="s">
        <v>464</v>
      </c>
      <c r="X5" s="61" t="s">
        <v>465</v>
      </c>
    </row>
    <row r="6" ht="19.5" customHeight="1" spans="1:24">
      <c r="A6" s="61">
        <v>1</v>
      </c>
      <c r="B6" s="61">
        <v>2</v>
      </c>
      <c r="C6" s="61">
        <v>3</v>
      </c>
      <c r="D6" s="10">
        <v>4</v>
      </c>
      <c r="E6" s="61">
        <v>5</v>
      </c>
      <c r="F6" s="61">
        <v>6</v>
      </c>
      <c r="G6" s="61">
        <v>7</v>
      </c>
      <c r="H6" s="10">
        <v>8</v>
      </c>
      <c r="I6" s="61">
        <v>9</v>
      </c>
      <c r="J6" s="61">
        <v>10</v>
      </c>
      <c r="K6" s="61">
        <v>11</v>
      </c>
      <c r="L6" s="10">
        <v>12</v>
      </c>
      <c r="M6" s="61">
        <v>13</v>
      </c>
      <c r="N6" s="61">
        <v>14</v>
      </c>
      <c r="O6" s="61">
        <v>15</v>
      </c>
      <c r="P6" s="10">
        <v>16</v>
      </c>
      <c r="Q6" s="61">
        <v>17</v>
      </c>
      <c r="R6" s="61">
        <v>18</v>
      </c>
      <c r="S6" s="61">
        <v>19</v>
      </c>
      <c r="T6" s="10">
        <v>20</v>
      </c>
      <c r="U6" s="10">
        <v>21</v>
      </c>
      <c r="V6" s="10">
        <v>22</v>
      </c>
      <c r="W6" s="61">
        <v>23</v>
      </c>
      <c r="X6" s="61">
        <v>24</v>
      </c>
    </row>
    <row r="7" ht="28.4" customHeight="1" spans="1:24">
      <c r="A7" s="29"/>
      <c r="B7" s="22"/>
      <c r="C7" s="22"/>
      <c r="D7" s="22"/>
      <c r="E7" s="22"/>
      <c r="F7" s="22"/>
      <c r="G7" s="22"/>
      <c r="H7" s="22"/>
      <c r="I7" s="22"/>
      <c r="J7" s="22"/>
      <c r="K7" s="22"/>
      <c r="L7" s="22"/>
      <c r="M7" s="22"/>
      <c r="N7" s="22"/>
      <c r="O7" s="22"/>
      <c r="P7" s="22"/>
      <c r="Q7" s="22"/>
      <c r="R7" s="22"/>
      <c r="S7" s="22"/>
      <c r="T7" s="22"/>
      <c r="U7" s="22"/>
      <c r="V7" s="22"/>
      <c r="W7" s="63"/>
      <c r="X7" s="22"/>
    </row>
    <row r="8" ht="29.9" customHeight="1" spans="1:24">
      <c r="A8" s="29"/>
      <c r="B8" s="22"/>
      <c r="C8" s="22"/>
      <c r="D8" s="22"/>
      <c r="E8" s="22"/>
      <c r="F8" s="22"/>
      <c r="G8" s="22"/>
      <c r="H8" s="22"/>
      <c r="I8" s="22"/>
      <c r="J8" s="22"/>
      <c r="K8" s="22"/>
      <c r="L8" s="22"/>
      <c r="M8" s="22"/>
      <c r="N8" s="22"/>
      <c r="O8" s="22"/>
      <c r="P8" s="22"/>
      <c r="Q8" s="22"/>
      <c r="R8" s="22"/>
      <c r="S8" s="22"/>
      <c r="T8" s="22"/>
      <c r="U8" s="22"/>
      <c r="V8" s="22"/>
      <c r="W8" s="63"/>
      <c r="X8" s="22"/>
    </row>
    <row r="9" customHeight="1" spans="1:24">
      <c r="A9" t="s">
        <v>466</v>
      </c>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16" sqref="A16"/>
    </sheetView>
  </sheetViews>
  <sheetFormatPr defaultColWidth="9.14166666666667" defaultRowHeight="12" customHeight="1" outlineLevelRow="7"/>
  <cols>
    <col min="1" max="1" width="28.9666666666667"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8.675" customWidth="1"/>
  </cols>
  <sheetData>
    <row r="1" customHeight="1" spans="1:10">
      <c r="J1" s="43" t="s">
        <v>467</v>
      </c>
    </row>
    <row r="2" ht="28.5" customHeight="1" spans="1:10">
      <c r="A2" s="44" t="s">
        <v>468</v>
      </c>
      <c r="B2" s="26"/>
      <c r="C2" s="26"/>
      <c r="D2" s="26"/>
      <c r="E2" s="26"/>
      <c r="F2" s="45"/>
      <c r="G2" s="26"/>
      <c r="H2" s="45"/>
      <c r="I2" s="45"/>
      <c r="J2" s="26"/>
    </row>
    <row r="3" ht="17.25" customHeight="1" spans="1:10">
      <c r="A3" s="4" t="str">
        <f>"单位名称："&amp;"云南中医药大学第二附属医院"</f>
        <v>单位名称：云南中医药大学第二附属医院</v>
      </c>
    </row>
    <row r="4" ht="44.25" customHeight="1" spans="1:10">
      <c r="A4" s="46" t="s">
        <v>261</v>
      </c>
      <c r="B4" s="46" t="s">
        <v>262</v>
      </c>
      <c r="C4" s="46" t="s">
        <v>263</v>
      </c>
      <c r="D4" s="46" t="s">
        <v>264</v>
      </c>
      <c r="E4" s="46" t="s">
        <v>265</v>
      </c>
      <c r="F4" s="47" t="s">
        <v>266</v>
      </c>
      <c r="G4" s="46" t="s">
        <v>267</v>
      </c>
      <c r="H4" s="47" t="s">
        <v>268</v>
      </c>
      <c r="I4" s="47" t="s">
        <v>269</v>
      </c>
      <c r="J4" s="46" t="s">
        <v>270</v>
      </c>
    </row>
    <row r="5" ht="14.25" customHeight="1" spans="1:10">
      <c r="A5" s="46">
        <v>1</v>
      </c>
      <c r="B5" s="46">
        <v>2</v>
      </c>
      <c r="C5" s="46">
        <v>3</v>
      </c>
      <c r="D5" s="46">
        <v>4</v>
      </c>
      <c r="E5" s="46">
        <v>5</v>
      </c>
      <c r="F5" s="47">
        <v>6</v>
      </c>
      <c r="G5" s="46">
        <v>7</v>
      </c>
      <c r="H5" s="47">
        <v>8</v>
      </c>
      <c r="I5" s="47">
        <v>9</v>
      </c>
      <c r="J5" s="46">
        <v>10</v>
      </c>
    </row>
    <row r="6" ht="21.8" customHeight="1" spans="1:10">
      <c r="A6" s="48"/>
      <c r="B6" s="49"/>
      <c r="C6" s="49"/>
      <c r="D6" s="49"/>
      <c r="E6" s="50"/>
      <c r="F6" s="51"/>
      <c r="G6" s="50"/>
      <c r="H6" s="51"/>
      <c r="I6" s="51"/>
      <c r="J6" s="50"/>
    </row>
    <row r="7" ht="60.8" customHeight="1" spans="1:10">
      <c r="A7" s="48"/>
      <c r="B7" s="52"/>
      <c r="C7" s="52"/>
      <c r="D7" s="52"/>
      <c r="E7" s="48"/>
      <c r="F7" s="52"/>
      <c r="G7" s="48"/>
      <c r="H7" s="52"/>
      <c r="I7" s="52"/>
      <c r="J7" s="53"/>
    </row>
    <row r="8" customHeight="1" spans="1:10">
      <c r="A8" t="s">
        <v>469</v>
      </c>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44"/>
  <sheetViews>
    <sheetView showZeros="0" topLeftCell="A31" workbookViewId="0">
      <selection activeCell="A1" sqref="A1"/>
    </sheetView>
  </sheetViews>
  <sheetFormatPr defaultColWidth="8.85833333333333" defaultRowHeight="15" customHeight="1" outlineLevelCol="7"/>
  <cols>
    <col min="1" max="1" width="36.025"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3"/>
      <c r="B1" s="33"/>
      <c r="C1" s="33"/>
      <c r="D1" s="33"/>
      <c r="E1" s="33"/>
      <c r="F1" s="33"/>
      <c r="G1" s="33"/>
      <c r="H1" s="34" t="s">
        <v>470</v>
      </c>
    </row>
    <row r="2" ht="30.65" customHeight="1" spans="1:8">
      <c r="A2" s="35" t="s">
        <v>471</v>
      </c>
      <c r="B2" s="35"/>
      <c r="C2" s="35"/>
      <c r="D2" s="35"/>
      <c r="E2" s="35"/>
      <c r="F2" s="35"/>
      <c r="G2" s="35"/>
      <c r="H2" s="35"/>
    </row>
    <row r="3" ht="18.75" customHeight="1" spans="1:8">
      <c r="A3" s="33" t="str">
        <f>"单位名称："&amp;"云南中医药大学第二附属医院"</f>
        <v>单位名称：云南中医药大学第二附属医院</v>
      </c>
      <c r="B3" s="33"/>
      <c r="C3" s="33"/>
      <c r="D3" s="33"/>
      <c r="E3" s="33"/>
      <c r="F3" s="33"/>
      <c r="G3" s="33"/>
      <c r="H3" s="33"/>
    </row>
    <row r="4" ht="18.75" customHeight="1" spans="1:8">
      <c r="A4" s="36" t="s">
        <v>131</v>
      </c>
      <c r="B4" s="36" t="s">
        <v>472</v>
      </c>
      <c r="C4" s="36" t="s">
        <v>473</v>
      </c>
      <c r="D4" s="36" t="s">
        <v>474</v>
      </c>
      <c r="E4" s="36" t="s">
        <v>475</v>
      </c>
      <c r="F4" s="36" t="s">
        <v>476</v>
      </c>
      <c r="G4" s="36"/>
      <c r="H4" s="36"/>
    </row>
    <row r="5" ht="18.75" customHeight="1" spans="1:8">
      <c r="A5" s="36"/>
      <c r="B5" s="36"/>
      <c r="C5" s="36"/>
      <c r="D5" s="36"/>
      <c r="E5" s="36"/>
      <c r="F5" s="36" t="s">
        <v>361</v>
      </c>
      <c r="G5" s="36" t="s">
        <v>477</v>
      </c>
      <c r="H5" s="36" t="s">
        <v>478</v>
      </c>
    </row>
    <row r="6" ht="18.75" customHeight="1" spans="1:8">
      <c r="A6" s="37" t="s">
        <v>113</v>
      </c>
      <c r="B6" s="37" t="s">
        <v>114</v>
      </c>
      <c r="C6" s="37" t="s">
        <v>115</v>
      </c>
      <c r="D6" s="37" t="s">
        <v>116</v>
      </c>
      <c r="E6" s="37" t="s">
        <v>117</v>
      </c>
      <c r="F6" s="37" t="s">
        <v>118</v>
      </c>
      <c r="G6" s="37" t="s">
        <v>479</v>
      </c>
      <c r="H6" s="37" t="s">
        <v>296</v>
      </c>
    </row>
    <row r="7" ht="29.9" customHeight="1" spans="1:8">
      <c r="A7" s="38" t="s">
        <v>45</v>
      </c>
      <c r="B7" s="38" t="s">
        <v>480</v>
      </c>
      <c r="C7" s="38" t="s">
        <v>428</v>
      </c>
      <c r="D7" s="38" t="s">
        <v>427</v>
      </c>
      <c r="E7" s="36" t="s">
        <v>369</v>
      </c>
      <c r="F7" s="39">
        <v>9</v>
      </c>
      <c r="G7" s="40">
        <v>6000</v>
      </c>
      <c r="H7" s="40">
        <v>54000</v>
      </c>
    </row>
    <row r="8" ht="29.9" customHeight="1" spans="1:8">
      <c r="A8" s="38" t="s">
        <v>45</v>
      </c>
      <c r="B8" s="38" t="s">
        <v>480</v>
      </c>
      <c r="C8" s="38" t="s">
        <v>415</v>
      </c>
      <c r="D8" s="38" t="s">
        <v>414</v>
      </c>
      <c r="E8" s="36" t="s">
        <v>369</v>
      </c>
      <c r="F8" s="39">
        <v>5</v>
      </c>
      <c r="G8" s="40">
        <v>9000</v>
      </c>
      <c r="H8" s="40">
        <v>45000</v>
      </c>
    </row>
    <row r="9" ht="29.9" customHeight="1" spans="1:8">
      <c r="A9" s="38" t="s">
        <v>45</v>
      </c>
      <c r="B9" s="38" t="s">
        <v>480</v>
      </c>
      <c r="C9" s="38" t="s">
        <v>419</v>
      </c>
      <c r="D9" s="38" t="s">
        <v>418</v>
      </c>
      <c r="E9" s="36" t="s">
        <v>369</v>
      </c>
      <c r="F9" s="39">
        <v>2</v>
      </c>
      <c r="G9" s="40">
        <v>4000</v>
      </c>
      <c r="H9" s="40">
        <v>8000</v>
      </c>
    </row>
    <row r="10" ht="29.9" customHeight="1" spans="1:8">
      <c r="A10" s="38" t="s">
        <v>45</v>
      </c>
      <c r="B10" s="38" t="s">
        <v>480</v>
      </c>
      <c r="C10" s="38" t="s">
        <v>419</v>
      </c>
      <c r="D10" s="38" t="s">
        <v>420</v>
      </c>
      <c r="E10" s="36" t="s">
        <v>369</v>
      </c>
      <c r="F10" s="39">
        <v>5</v>
      </c>
      <c r="G10" s="40">
        <v>2000</v>
      </c>
      <c r="H10" s="40">
        <v>10000</v>
      </c>
    </row>
    <row r="11" ht="29.9" customHeight="1" spans="1:8">
      <c r="A11" s="38" t="s">
        <v>45</v>
      </c>
      <c r="B11" s="38" t="s">
        <v>480</v>
      </c>
      <c r="C11" s="38" t="s">
        <v>417</v>
      </c>
      <c r="D11" s="38" t="s">
        <v>416</v>
      </c>
      <c r="E11" s="36" t="s">
        <v>369</v>
      </c>
      <c r="F11" s="39">
        <v>1</v>
      </c>
      <c r="G11" s="40">
        <v>3000</v>
      </c>
      <c r="H11" s="40">
        <v>3000</v>
      </c>
    </row>
    <row r="12" ht="29.9" customHeight="1" spans="1:8">
      <c r="A12" s="38" t="s">
        <v>45</v>
      </c>
      <c r="B12" s="38" t="s">
        <v>480</v>
      </c>
      <c r="C12" s="38" t="s">
        <v>426</v>
      </c>
      <c r="D12" s="38" t="s">
        <v>425</v>
      </c>
      <c r="E12" s="36" t="s">
        <v>369</v>
      </c>
      <c r="F12" s="39">
        <v>1</v>
      </c>
      <c r="G12" s="40">
        <v>5000</v>
      </c>
      <c r="H12" s="40">
        <v>5000</v>
      </c>
    </row>
    <row r="13" ht="29.9" customHeight="1" spans="1:8">
      <c r="A13" s="38" t="s">
        <v>45</v>
      </c>
      <c r="B13" s="38" t="s">
        <v>480</v>
      </c>
      <c r="C13" s="38" t="s">
        <v>405</v>
      </c>
      <c r="D13" s="38" t="s">
        <v>404</v>
      </c>
      <c r="E13" s="36" t="s">
        <v>369</v>
      </c>
      <c r="F13" s="39">
        <v>1</v>
      </c>
      <c r="G13" s="40">
        <v>15000</v>
      </c>
      <c r="H13" s="40">
        <v>15000</v>
      </c>
    </row>
    <row r="14" ht="29.9" customHeight="1" spans="1:8">
      <c r="A14" s="38" t="s">
        <v>45</v>
      </c>
      <c r="B14" s="38" t="s">
        <v>480</v>
      </c>
      <c r="C14" s="38" t="s">
        <v>407</v>
      </c>
      <c r="D14" s="38" t="s">
        <v>406</v>
      </c>
      <c r="E14" s="36" t="s">
        <v>369</v>
      </c>
      <c r="F14" s="39">
        <v>10</v>
      </c>
      <c r="G14" s="40">
        <v>1500</v>
      </c>
      <c r="H14" s="40">
        <v>15000</v>
      </c>
    </row>
    <row r="15" ht="29.9" customHeight="1" spans="1:8">
      <c r="A15" s="38" t="s">
        <v>45</v>
      </c>
      <c r="B15" s="38" t="s">
        <v>480</v>
      </c>
      <c r="C15" s="38" t="s">
        <v>424</v>
      </c>
      <c r="D15" s="38" t="s">
        <v>423</v>
      </c>
      <c r="E15" s="36" t="s">
        <v>369</v>
      </c>
      <c r="F15" s="39">
        <v>1</v>
      </c>
      <c r="G15" s="40">
        <v>4000</v>
      </c>
      <c r="H15" s="40">
        <v>4000</v>
      </c>
    </row>
    <row r="16" ht="29.9" customHeight="1" spans="1:8">
      <c r="A16" s="38" t="s">
        <v>45</v>
      </c>
      <c r="B16" s="38" t="s">
        <v>480</v>
      </c>
      <c r="C16" s="38" t="s">
        <v>422</v>
      </c>
      <c r="D16" s="38" t="s">
        <v>421</v>
      </c>
      <c r="E16" s="36" t="s">
        <v>369</v>
      </c>
      <c r="F16" s="39">
        <v>5</v>
      </c>
      <c r="G16" s="40">
        <v>9000</v>
      </c>
      <c r="H16" s="40">
        <v>45000</v>
      </c>
    </row>
    <row r="17" ht="29.9" customHeight="1" spans="1:8">
      <c r="A17" s="38" t="s">
        <v>45</v>
      </c>
      <c r="B17" s="38" t="s">
        <v>480</v>
      </c>
      <c r="C17" s="38" t="s">
        <v>379</v>
      </c>
      <c r="D17" s="38" t="s">
        <v>378</v>
      </c>
      <c r="E17" s="36" t="s">
        <v>372</v>
      </c>
      <c r="F17" s="39">
        <v>1</v>
      </c>
      <c r="G17" s="40">
        <v>200000</v>
      </c>
      <c r="H17" s="40">
        <v>200000</v>
      </c>
    </row>
    <row r="18" ht="29.9" customHeight="1" spans="1:8">
      <c r="A18" s="38" t="s">
        <v>45</v>
      </c>
      <c r="B18" s="38" t="s">
        <v>480</v>
      </c>
      <c r="C18" s="38" t="s">
        <v>379</v>
      </c>
      <c r="D18" s="38" t="s">
        <v>380</v>
      </c>
      <c r="E18" s="36" t="s">
        <v>372</v>
      </c>
      <c r="F18" s="39">
        <v>1</v>
      </c>
      <c r="G18" s="40">
        <v>250000</v>
      </c>
      <c r="H18" s="40">
        <v>250000</v>
      </c>
    </row>
    <row r="19" ht="29.9" customHeight="1" spans="1:8">
      <c r="A19" s="38" t="s">
        <v>45</v>
      </c>
      <c r="B19" s="38" t="s">
        <v>480</v>
      </c>
      <c r="C19" s="38" t="s">
        <v>379</v>
      </c>
      <c r="D19" s="38" t="s">
        <v>381</v>
      </c>
      <c r="E19" s="36" t="s">
        <v>372</v>
      </c>
      <c r="F19" s="39">
        <v>1</v>
      </c>
      <c r="G19" s="40">
        <v>180000</v>
      </c>
      <c r="H19" s="40">
        <v>180000</v>
      </c>
    </row>
    <row r="20" ht="29.9" customHeight="1" spans="1:8">
      <c r="A20" s="38" t="s">
        <v>45</v>
      </c>
      <c r="B20" s="38" t="s">
        <v>480</v>
      </c>
      <c r="C20" s="38" t="s">
        <v>379</v>
      </c>
      <c r="D20" s="38" t="s">
        <v>382</v>
      </c>
      <c r="E20" s="36" t="s">
        <v>372</v>
      </c>
      <c r="F20" s="39">
        <v>1</v>
      </c>
      <c r="G20" s="40">
        <v>150000</v>
      </c>
      <c r="H20" s="40">
        <v>150000</v>
      </c>
    </row>
    <row r="21" ht="29.9" customHeight="1" spans="1:8">
      <c r="A21" s="38" t="s">
        <v>45</v>
      </c>
      <c r="B21" s="38" t="s">
        <v>480</v>
      </c>
      <c r="C21" s="38" t="s">
        <v>379</v>
      </c>
      <c r="D21" s="38" t="s">
        <v>383</v>
      </c>
      <c r="E21" s="36" t="s">
        <v>369</v>
      </c>
      <c r="F21" s="39">
        <v>1</v>
      </c>
      <c r="G21" s="40">
        <v>2200000</v>
      </c>
      <c r="H21" s="40">
        <v>2200000</v>
      </c>
    </row>
    <row r="22" ht="29.9" customHeight="1" spans="1:8">
      <c r="A22" s="38" t="s">
        <v>45</v>
      </c>
      <c r="B22" s="38" t="s">
        <v>480</v>
      </c>
      <c r="C22" s="38" t="s">
        <v>379</v>
      </c>
      <c r="D22" s="38" t="s">
        <v>384</v>
      </c>
      <c r="E22" s="36" t="s">
        <v>372</v>
      </c>
      <c r="F22" s="39">
        <v>1</v>
      </c>
      <c r="G22" s="40">
        <v>120000</v>
      </c>
      <c r="H22" s="40">
        <v>120000</v>
      </c>
    </row>
    <row r="23" ht="29.9" customHeight="1" spans="1:8">
      <c r="A23" s="38" t="s">
        <v>45</v>
      </c>
      <c r="B23" s="38" t="s">
        <v>480</v>
      </c>
      <c r="C23" s="38" t="s">
        <v>379</v>
      </c>
      <c r="D23" s="38" t="s">
        <v>385</v>
      </c>
      <c r="E23" s="36" t="s">
        <v>369</v>
      </c>
      <c r="F23" s="39">
        <v>1</v>
      </c>
      <c r="G23" s="40">
        <v>250000</v>
      </c>
      <c r="H23" s="40">
        <v>250000</v>
      </c>
    </row>
    <row r="24" ht="29.9" customHeight="1" spans="1:8">
      <c r="A24" s="38" t="s">
        <v>45</v>
      </c>
      <c r="B24" s="38" t="s">
        <v>480</v>
      </c>
      <c r="C24" s="38" t="s">
        <v>379</v>
      </c>
      <c r="D24" s="38" t="s">
        <v>386</v>
      </c>
      <c r="E24" s="36" t="s">
        <v>369</v>
      </c>
      <c r="F24" s="39">
        <v>1</v>
      </c>
      <c r="G24" s="40">
        <v>180000</v>
      </c>
      <c r="H24" s="40">
        <v>180000</v>
      </c>
    </row>
    <row r="25" ht="29.9" customHeight="1" spans="1:8">
      <c r="A25" s="38" t="s">
        <v>45</v>
      </c>
      <c r="B25" s="38" t="s">
        <v>480</v>
      </c>
      <c r="C25" s="38" t="s">
        <v>388</v>
      </c>
      <c r="D25" s="38" t="s">
        <v>387</v>
      </c>
      <c r="E25" s="36" t="s">
        <v>369</v>
      </c>
      <c r="F25" s="39">
        <v>1</v>
      </c>
      <c r="G25" s="40">
        <v>290000</v>
      </c>
      <c r="H25" s="40">
        <v>290000</v>
      </c>
    </row>
    <row r="26" ht="29.9" customHeight="1" spans="1:8">
      <c r="A26" s="38" t="s">
        <v>45</v>
      </c>
      <c r="B26" s="38" t="s">
        <v>480</v>
      </c>
      <c r="C26" s="38" t="s">
        <v>388</v>
      </c>
      <c r="D26" s="38" t="s">
        <v>389</v>
      </c>
      <c r="E26" s="36" t="s">
        <v>369</v>
      </c>
      <c r="F26" s="39">
        <v>1</v>
      </c>
      <c r="G26" s="40">
        <v>350000</v>
      </c>
      <c r="H26" s="40">
        <v>350000</v>
      </c>
    </row>
    <row r="27" ht="29.9" customHeight="1" spans="1:8">
      <c r="A27" s="38" t="s">
        <v>45</v>
      </c>
      <c r="B27" s="38" t="s">
        <v>480</v>
      </c>
      <c r="C27" s="38" t="s">
        <v>388</v>
      </c>
      <c r="D27" s="38" t="s">
        <v>390</v>
      </c>
      <c r="E27" s="36" t="s">
        <v>369</v>
      </c>
      <c r="F27" s="39">
        <v>1</v>
      </c>
      <c r="G27" s="40">
        <v>350000</v>
      </c>
      <c r="H27" s="40">
        <v>350000</v>
      </c>
    </row>
    <row r="28" ht="29.9" customHeight="1" spans="1:8">
      <c r="A28" s="38" t="s">
        <v>45</v>
      </c>
      <c r="B28" s="38" t="s">
        <v>480</v>
      </c>
      <c r="C28" s="38" t="s">
        <v>394</v>
      </c>
      <c r="D28" s="38" t="s">
        <v>393</v>
      </c>
      <c r="E28" s="36" t="s">
        <v>369</v>
      </c>
      <c r="F28" s="39">
        <v>1</v>
      </c>
      <c r="G28" s="40">
        <v>300000</v>
      </c>
      <c r="H28" s="40">
        <v>300000</v>
      </c>
    </row>
    <row r="29" ht="29.9" customHeight="1" spans="1:8">
      <c r="A29" s="38" t="s">
        <v>45</v>
      </c>
      <c r="B29" s="38" t="s">
        <v>480</v>
      </c>
      <c r="C29" s="38" t="s">
        <v>394</v>
      </c>
      <c r="D29" s="38" t="s">
        <v>395</v>
      </c>
      <c r="E29" s="36" t="s">
        <v>369</v>
      </c>
      <c r="F29" s="39">
        <v>1</v>
      </c>
      <c r="G29" s="40">
        <v>600000</v>
      </c>
      <c r="H29" s="40">
        <v>600000</v>
      </c>
    </row>
    <row r="30" ht="29.9" customHeight="1" spans="1:8">
      <c r="A30" s="38" t="s">
        <v>45</v>
      </c>
      <c r="B30" s="38" t="s">
        <v>480</v>
      </c>
      <c r="C30" s="38" t="s">
        <v>394</v>
      </c>
      <c r="D30" s="38" t="s">
        <v>396</v>
      </c>
      <c r="E30" s="36" t="s">
        <v>369</v>
      </c>
      <c r="F30" s="39">
        <v>1</v>
      </c>
      <c r="G30" s="40">
        <v>50000</v>
      </c>
      <c r="H30" s="40">
        <v>50000</v>
      </c>
    </row>
    <row r="31" ht="29.9" customHeight="1" spans="1:8">
      <c r="A31" s="38" t="s">
        <v>45</v>
      </c>
      <c r="B31" s="38" t="s">
        <v>480</v>
      </c>
      <c r="C31" s="38" t="s">
        <v>368</v>
      </c>
      <c r="D31" s="38" t="s">
        <v>367</v>
      </c>
      <c r="E31" s="36" t="s">
        <v>369</v>
      </c>
      <c r="F31" s="39">
        <v>4</v>
      </c>
      <c r="G31" s="40">
        <v>110000</v>
      </c>
      <c r="H31" s="40">
        <v>440000</v>
      </c>
    </row>
    <row r="32" ht="29.9" customHeight="1" spans="1:8">
      <c r="A32" s="38" t="s">
        <v>45</v>
      </c>
      <c r="B32" s="38" t="s">
        <v>480</v>
      </c>
      <c r="C32" s="38" t="s">
        <v>368</v>
      </c>
      <c r="D32" s="38" t="s">
        <v>370</v>
      </c>
      <c r="E32" s="36" t="s">
        <v>369</v>
      </c>
      <c r="F32" s="39">
        <v>2</v>
      </c>
      <c r="G32" s="40">
        <v>170000</v>
      </c>
      <c r="H32" s="40">
        <v>340000</v>
      </c>
    </row>
    <row r="33" ht="29.9" customHeight="1" spans="1:8">
      <c r="A33" s="38" t="s">
        <v>45</v>
      </c>
      <c r="B33" s="38" t="s">
        <v>480</v>
      </c>
      <c r="C33" s="38" t="s">
        <v>368</v>
      </c>
      <c r="D33" s="38" t="s">
        <v>371</v>
      </c>
      <c r="E33" s="36" t="s">
        <v>372</v>
      </c>
      <c r="F33" s="39">
        <v>1</v>
      </c>
      <c r="G33" s="40">
        <v>800000</v>
      </c>
      <c r="H33" s="40">
        <v>800000</v>
      </c>
    </row>
    <row r="34" ht="29.9" customHeight="1" spans="1:8">
      <c r="A34" s="38" t="s">
        <v>45</v>
      </c>
      <c r="B34" s="38" t="s">
        <v>480</v>
      </c>
      <c r="C34" s="38" t="s">
        <v>368</v>
      </c>
      <c r="D34" s="38" t="s">
        <v>373</v>
      </c>
      <c r="E34" s="36" t="s">
        <v>369</v>
      </c>
      <c r="F34" s="39">
        <v>1</v>
      </c>
      <c r="G34" s="40">
        <v>320000</v>
      </c>
      <c r="H34" s="40">
        <v>320000</v>
      </c>
    </row>
    <row r="35" ht="29.9" customHeight="1" spans="1:8">
      <c r="A35" s="38" t="s">
        <v>45</v>
      </c>
      <c r="B35" s="38" t="s">
        <v>480</v>
      </c>
      <c r="C35" s="38" t="s">
        <v>392</v>
      </c>
      <c r="D35" s="38" t="s">
        <v>391</v>
      </c>
      <c r="E35" s="36" t="s">
        <v>369</v>
      </c>
      <c r="F35" s="39">
        <v>1</v>
      </c>
      <c r="G35" s="40">
        <v>340000</v>
      </c>
      <c r="H35" s="40">
        <v>340000</v>
      </c>
    </row>
    <row r="36" ht="29.9" customHeight="1" spans="1:8">
      <c r="A36" s="38" t="s">
        <v>45</v>
      </c>
      <c r="B36" s="38" t="s">
        <v>480</v>
      </c>
      <c r="C36" s="38" t="s">
        <v>375</v>
      </c>
      <c r="D36" s="38" t="s">
        <v>374</v>
      </c>
      <c r="E36" s="36" t="s">
        <v>372</v>
      </c>
      <c r="F36" s="39">
        <v>1</v>
      </c>
      <c r="G36" s="40">
        <v>100000</v>
      </c>
      <c r="H36" s="40">
        <v>100000</v>
      </c>
    </row>
    <row r="37" ht="29.9" customHeight="1" spans="1:8">
      <c r="A37" s="38" t="s">
        <v>45</v>
      </c>
      <c r="B37" s="38" t="s">
        <v>480</v>
      </c>
      <c r="C37" s="38" t="s">
        <v>375</v>
      </c>
      <c r="D37" s="38" t="s">
        <v>376</v>
      </c>
      <c r="E37" s="36" t="s">
        <v>372</v>
      </c>
      <c r="F37" s="39">
        <v>1</v>
      </c>
      <c r="G37" s="40">
        <v>890000</v>
      </c>
      <c r="H37" s="40">
        <v>890000</v>
      </c>
    </row>
    <row r="38" ht="29.9" customHeight="1" spans="1:8">
      <c r="A38" s="38" t="s">
        <v>45</v>
      </c>
      <c r="B38" s="38" t="s">
        <v>480</v>
      </c>
      <c r="C38" s="38" t="s">
        <v>375</v>
      </c>
      <c r="D38" s="38" t="s">
        <v>377</v>
      </c>
      <c r="E38" s="36" t="s">
        <v>372</v>
      </c>
      <c r="F38" s="39">
        <v>1</v>
      </c>
      <c r="G38" s="40">
        <v>160000</v>
      </c>
      <c r="H38" s="40">
        <v>160000</v>
      </c>
    </row>
    <row r="39" ht="29.9" customHeight="1" spans="1:8">
      <c r="A39" s="38" t="s">
        <v>45</v>
      </c>
      <c r="B39" s="38" t="s">
        <v>481</v>
      </c>
      <c r="C39" s="38" t="s">
        <v>412</v>
      </c>
      <c r="D39" s="38" t="s">
        <v>411</v>
      </c>
      <c r="E39" s="36" t="s">
        <v>413</v>
      </c>
      <c r="F39" s="39">
        <v>5</v>
      </c>
      <c r="G39" s="40">
        <v>2500</v>
      </c>
      <c r="H39" s="40">
        <v>12500</v>
      </c>
    </row>
    <row r="40" ht="29.9" customHeight="1" spans="1:8">
      <c r="A40" s="38" t="s">
        <v>45</v>
      </c>
      <c r="B40" s="38" t="s">
        <v>481</v>
      </c>
      <c r="C40" s="38" t="s">
        <v>409</v>
      </c>
      <c r="D40" s="38" t="s">
        <v>408</v>
      </c>
      <c r="E40" s="36" t="s">
        <v>410</v>
      </c>
      <c r="F40" s="39">
        <v>10</v>
      </c>
      <c r="G40" s="40">
        <v>800</v>
      </c>
      <c r="H40" s="40">
        <v>8000</v>
      </c>
    </row>
    <row r="41" ht="29.9" customHeight="1" spans="1:8">
      <c r="A41" s="38" t="s">
        <v>45</v>
      </c>
      <c r="B41" s="38" t="s">
        <v>481</v>
      </c>
      <c r="C41" s="38" t="s">
        <v>430</v>
      </c>
      <c r="D41" s="38" t="s">
        <v>429</v>
      </c>
      <c r="E41" s="36" t="s">
        <v>431</v>
      </c>
      <c r="F41" s="39">
        <v>5</v>
      </c>
      <c r="G41" s="40">
        <v>1000</v>
      </c>
      <c r="H41" s="40">
        <v>5000</v>
      </c>
    </row>
    <row r="42" ht="29.9" customHeight="1" spans="1:8">
      <c r="A42" s="38" t="s">
        <v>45</v>
      </c>
      <c r="B42" s="38" t="s">
        <v>482</v>
      </c>
      <c r="C42" s="38" t="s">
        <v>435</v>
      </c>
      <c r="D42" s="38" t="s">
        <v>434</v>
      </c>
      <c r="E42" s="36" t="s">
        <v>399</v>
      </c>
      <c r="F42" s="39">
        <v>1</v>
      </c>
      <c r="G42" s="40">
        <v>200000</v>
      </c>
      <c r="H42" s="40">
        <v>200000</v>
      </c>
    </row>
    <row r="43" ht="20.15" customHeight="1" spans="1:8">
      <c r="A43" s="36" t="s">
        <v>30</v>
      </c>
      <c r="B43" s="36"/>
      <c r="C43" s="36"/>
      <c r="D43" s="36"/>
      <c r="E43" s="36"/>
      <c r="F43" s="39">
        <v>87</v>
      </c>
      <c r="G43" s="40"/>
      <c r="H43" s="40">
        <v>9289500</v>
      </c>
    </row>
    <row r="44" ht="19.5" customHeight="1" spans="1:8">
      <c r="A44" s="38" t="s">
        <v>483</v>
      </c>
      <c r="B44" s="38"/>
      <c r="C44" s="38"/>
      <c r="D44" s="38"/>
      <c r="E44" s="38"/>
      <c r="F44" s="41"/>
      <c r="G44" s="42"/>
      <c r="H44" s="42"/>
    </row>
  </sheetData>
  <mergeCells count="9">
    <mergeCell ref="A2:H2"/>
    <mergeCell ref="F4:H4"/>
    <mergeCell ref="A43:E43"/>
    <mergeCell ref="A44:H44"/>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8"/>
  <sheetViews>
    <sheetView showZeros="0" topLeftCell="D16" workbookViewId="0">
      <selection activeCell="A1" sqref="A1"/>
    </sheetView>
  </sheetViews>
  <sheetFormatPr defaultColWidth="9.14166666666667" defaultRowHeight="14.25" customHeight="1"/>
  <cols>
    <col min="1" max="1" width="16.3166666666667" customWidth="1"/>
    <col min="2" max="2" width="29.025" customWidth="1"/>
    <col min="3" max="3" width="23.8583333333333" customWidth="1"/>
    <col min="4" max="7" width="19.6" customWidth="1"/>
    <col min="8" max="8" width="15.425" customWidth="1"/>
    <col min="9" max="11" width="19.6" customWidth="1"/>
  </cols>
  <sheetData>
    <row r="1" ht="13.5" customHeight="1" spans="1:11">
      <c r="D1" s="1"/>
      <c r="E1" s="1"/>
      <c r="F1" s="1"/>
      <c r="G1" s="1"/>
      <c r="K1" s="2" t="s">
        <v>484</v>
      </c>
    </row>
    <row r="2" ht="27.75" customHeight="1" spans="1:11">
      <c r="A2" s="26" t="s">
        <v>485</v>
      </c>
      <c r="B2" s="26"/>
      <c r="C2" s="26"/>
      <c r="D2" s="26"/>
      <c r="E2" s="26"/>
      <c r="F2" s="26"/>
      <c r="G2" s="26"/>
      <c r="H2" s="26"/>
      <c r="I2" s="26"/>
      <c r="J2" s="26"/>
      <c r="K2" s="26"/>
    </row>
    <row r="3" ht="13.5" customHeight="1" spans="1:11">
      <c r="A3" s="4" t="str">
        <f>"单位名称："&amp;"云南中医药大学第二附属医院"</f>
        <v>单位名称：云南中医药大学第二附属医院</v>
      </c>
      <c r="B3" s="5"/>
      <c r="C3" s="5"/>
      <c r="D3" s="5"/>
      <c r="E3" s="5"/>
      <c r="F3" s="5"/>
      <c r="G3" s="5"/>
      <c r="H3" s="6"/>
      <c r="I3" s="6"/>
      <c r="J3" s="6"/>
      <c r="K3" s="7" t="s">
        <v>121</v>
      </c>
    </row>
    <row r="4" ht="21.75" customHeight="1" spans="1:11">
      <c r="A4" s="8" t="s">
        <v>234</v>
      </c>
      <c r="B4" s="8" t="s">
        <v>133</v>
      </c>
      <c r="C4" s="8" t="s">
        <v>235</v>
      </c>
      <c r="D4" s="9" t="s">
        <v>134</v>
      </c>
      <c r="E4" s="9" t="s">
        <v>135</v>
      </c>
      <c r="F4" s="9" t="s">
        <v>136</v>
      </c>
      <c r="G4" s="9" t="s">
        <v>137</v>
      </c>
      <c r="H4" s="15" t="s">
        <v>30</v>
      </c>
      <c r="I4" s="10" t="s">
        <v>486</v>
      </c>
      <c r="J4" s="11"/>
      <c r="K4" s="12"/>
    </row>
    <row r="5" ht="21.75" customHeight="1" spans="1:11">
      <c r="A5" s="13"/>
      <c r="B5" s="13"/>
      <c r="C5" s="13"/>
      <c r="D5" s="14"/>
      <c r="E5" s="14"/>
      <c r="F5" s="14"/>
      <c r="G5" s="14"/>
      <c r="H5" s="27"/>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8">
        <v>10</v>
      </c>
      <c r="K7" s="28">
        <v>11</v>
      </c>
    </row>
    <row r="8" ht="30.65" customHeight="1" spans="1:11">
      <c r="A8" s="29"/>
      <c r="B8" s="20" t="s">
        <v>487</v>
      </c>
      <c r="C8" s="29"/>
      <c r="D8" s="29"/>
      <c r="E8" s="29"/>
      <c r="F8" s="29"/>
      <c r="G8" s="29"/>
      <c r="H8" s="22">
        <v>9800000</v>
      </c>
      <c r="I8" s="22">
        <v>9800000</v>
      </c>
      <c r="J8" s="22"/>
      <c r="K8" s="22"/>
    </row>
    <row r="9" ht="30.65" customHeight="1" spans="1:11">
      <c r="A9" s="20" t="s">
        <v>239</v>
      </c>
      <c r="B9" s="20" t="s">
        <v>487</v>
      </c>
      <c r="C9" s="20" t="s">
        <v>45</v>
      </c>
      <c r="D9" s="20" t="s">
        <v>88</v>
      </c>
      <c r="E9" s="20" t="s">
        <v>89</v>
      </c>
      <c r="F9" s="20" t="s">
        <v>194</v>
      </c>
      <c r="G9" s="20" t="s">
        <v>195</v>
      </c>
      <c r="H9" s="22">
        <v>543500</v>
      </c>
      <c r="I9" s="22">
        <v>543500</v>
      </c>
      <c r="J9" s="22"/>
      <c r="K9" s="22"/>
    </row>
    <row r="10" ht="30.65" customHeight="1" spans="1:11">
      <c r="A10" s="20" t="s">
        <v>239</v>
      </c>
      <c r="B10" s="20" t="s">
        <v>487</v>
      </c>
      <c r="C10" s="20" t="s">
        <v>45</v>
      </c>
      <c r="D10" s="20" t="s">
        <v>88</v>
      </c>
      <c r="E10" s="20" t="s">
        <v>89</v>
      </c>
      <c r="F10" s="20" t="s">
        <v>206</v>
      </c>
      <c r="G10" s="20" t="s">
        <v>207</v>
      </c>
      <c r="H10" s="22">
        <v>810000</v>
      </c>
      <c r="I10" s="22">
        <v>810000</v>
      </c>
      <c r="J10" s="22"/>
      <c r="K10" s="22"/>
    </row>
    <row r="11" ht="30.65" customHeight="1" spans="1:11">
      <c r="A11" s="20" t="s">
        <v>239</v>
      </c>
      <c r="B11" s="20" t="s">
        <v>487</v>
      </c>
      <c r="C11" s="20" t="s">
        <v>45</v>
      </c>
      <c r="D11" s="20" t="s">
        <v>88</v>
      </c>
      <c r="E11" s="20" t="s">
        <v>89</v>
      </c>
      <c r="F11" s="20" t="s">
        <v>214</v>
      </c>
      <c r="G11" s="20" t="s">
        <v>215</v>
      </c>
      <c r="H11" s="22">
        <v>502100</v>
      </c>
      <c r="I11" s="22">
        <v>502100</v>
      </c>
      <c r="J11" s="22"/>
      <c r="K11" s="22"/>
    </row>
    <row r="12" ht="30.65" customHeight="1" spans="1:11">
      <c r="A12" s="20" t="s">
        <v>239</v>
      </c>
      <c r="B12" s="20" t="s">
        <v>487</v>
      </c>
      <c r="C12" s="20" t="s">
        <v>45</v>
      </c>
      <c r="D12" s="20" t="s">
        <v>88</v>
      </c>
      <c r="E12" s="20" t="s">
        <v>89</v>
      </c>
      <c r="F12" s="20" t="s">
        <v>216</v>
      </c>
      <c r="G12" s="20" t="s">
        <v>217</v>
      </c>
      <c r="H12" s="22">
        <v>348000</v>
      </c>
      <c r="I12" s="22">
        <v>348000</v>
      </c>
      <c r="J12" s="22"/>
      <c r="K12" s="22"/>
    </row>
    <row r="13" ht="30.65" customHeight="1" spans="1:11">
      <c r="A13" s="20" t="s">
        <v>239</v>
      </c>
      <c r="B13" s="20" t="s">
        <v>487</v>
      </c>
      <c r="C13" s="20" t="s">
        <v>45</v>
      </c>
      <c r="D13" s="20" t="s">
        <v>88</v>
      </c>
      <c r="E13" s="20" t="s">
        <v>89</v>
      </c>
      <c r="F13" s="20" t="s">
        <v>218</v>
      </c>
      <c r="G13" s="20" t="s">
        <v>219</v>
      </c>
      <c r="H13" s="22">
        <v>587440</v>
      </c>
      <c r="I13" s="22">
        <v>587440</v>
      </c>
      <c r="J13" s="22"/>
      <c r="K13" s="22"/>
    </row>
    <row r="14" ht="30.65" customHeight="1" spans="1:11">
      <c r="A14" s="20" t="s">
        <v>239</v>
      </c>
      <c r="B14" s="20" t="s">
        <v>487</v>
      </c>
      <c r="C14" s="20" t="s">
        <v>45</v>
      </c>
      <c r="D14" s="20" t="s">
        <v>88</v>
      </c>
      <c r="E14" s="20" t="s">
        <v>89</v>
      </c>
      <c r="F14" s="20" t="s">
        <v>220</v>
      </c>
      <c r="G14" s="20" t="s">
        <v>221</v>
      </c>
      <c r="H14" s="22">
        <v>520000</v>
      </c>
      <c r="I14" s="22">
        <v>520000</v>
      </c>
      <c r="J14" s="22"/>
      <c r="K14" s="22"/>
    </row>
    <row r="15" ht="30.65" customHeight="1" spans="1:11">
      <c r="A15" s="20" t="s">
        <v>239</v>
      </c>
      <c r="B15" s="20" t="s">
        <v>487</v>
      </c>
      <c r="C15" s="20" t="s">
        <v>45</v>
      </c>
      <c r="D15" s="20" t="s">
        <v>88</v>
      </c>
      <c r="E15" s="20" t="s">
        <v>89</v>
      </c>
      <c r="F15" s="20" t="s">
        <v>190</v>
      </c>
      <c r="G15" s="20" t="s">
        <v>191</v>
      </c>
      <c r="H15" s="22">
        <v>1442960</v>
      </c>
      <c r="I15" s="22">
        <v>1442960</v>
      </c>
      <c r="J15" s="22"/>
      <c r="K15" s="22"/>
    </row>
    <row r="16" ht="30.65" customHeight="1" spans="1:11">
      <c r="A16" s="20" t="s">
        <v>239</v>
      </c>
      <c r="B16" s="20" t="s">
        <v>487</v>
      </c>
      <c r="C16" s="20" t="s">
        <v>45</v>
      </c>
      <c r="D16" s="20" t="s">
        <v>88</v>
      </c>
      <c r="E16" s="20" t="s">
        <v>89</v>
      </c>
      <c r="F16" s="20" t="s">
        <v>228</v>
      </c>
      <c r="G16" s="20" t="s">
        <v>229</v>
      </c>
      <c r="H16" s="22">
        <v>4546000</v>
      </c>
      <c r="I16" s="22">
        <v>4546000</v>
      </c>
      <c r="J16" s="22"/>
      <c r="K16" s="22"/>
    </row>
    <row r="17" ht="30.65" customHeight="1" spans="1:11">
      <c r="A17" s="20" t="s">
        <v>239</v>
      </c>
      <c r="B17" s="20" t="s">
        <v>487</v>
      </c>
      <c r="C17" s="20" t="s">
        <v>45</v>
      </c>
      <c r="D17" s="20" t="s">
        <v>88</v>
      </c>
      <c r="E17" s="20" t="s">
        <v>89</v>
      </c>
      <c r="F17" s="20" t="s">
        <v>246</v>
      </c>
      <c r="G17" s="20" t="s">
        <v>247</v>
      </c>
      <c r="H17" s="22">
        <v>500000</v>
      </c>
      <c r="I17" s="22">
        <v>500000</v>
      </c>
      <c r="J17" s="22"/>
      <c r="K17" s="22"/>
    </row>
    <row r="18" ht="18.75" customHeight="1" spans="1:11">
      <c r="A18" s="30" t="s">
        <v>96</v>
      </c>
      <c r="B18" s="31"/>
      <c r="C18" s="31"/>
      <c r="D18" s="31"/>
      <c r="E18" s="31"/>
      <c r="F18" s="31"/>
      <c r="G18" s="32"/>
      <c r="H18" s="22">
        <v>9800000</v>
      </c>
      <c r="I18" s="22">
        <v>9800000</v>
      </c>
      <c r="J18" s="22"/>
      <c r="K18" s="22"/>
    </row>
  </sheetData>
  <mergeCells count="15">
    <mergeCell ref="A2:K2"/>
    <mergeCell ref="A3:G3"/>
    <mergeCell ref="I4:K4"/>
    <mergeCell ref="A18:G18"/>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tabSelected="1" workbookViewId="0">
      <selection activeCell="A1" sqref="A1"/>
    </sheetView>
  </sheetViews>
  <sheetFormatPr defaultColWidth="9.14166666666667" defaultRowHeight="14.25" customHeight="1" outlineLevelCol="6"/>
  <cols>
    <col min="1" max="1" width="37.7416666666667" customWidth="1"/>
    <col min="2" max="2" width="28" customWidth="1"/>
    <col min="3" max="3" width="37.6" customWidth="1"/>
    <col min="4" max="4" width="17.025" customWidth="1"/>
    <col min="5" max="7" width="27.025" customWidth="1"/>
  </cols>
  <sheetData>
    <row r="1" ht="13.5" customHeight="1" spans="1:7">
      <c r="D1" s="1"/>
      <c r="G1" s="2" t="s">
        <v>488</v>
      </c>
    </row>
    <row r="2" ht="27.75" customHeight="1" spans="1:7">
      <c r="A2" s="3" t="s">
        <v>489</v>
      </c>
      <c r="B2" s="3"/>
      <c r="C2" s="3"/>
      <c r="D2" s="3"/>
      <c r="E2" s="3"/>
      <c r="F2" s="3"/>
      <c r="G2" s="3"/>
    </row>
    <row r="3" ht="13.5" customHeight="1" spans="1:7">
      <c r="A3" s="4" t="str">
        <f>"单位名称："&amp;"云南中医药大学第二附属医院"</f>
        <v>单位名称：云南中医药大学第二附属医院</v>
      </c>
      <c r="B3" s="5"/>
      <c r="C3" s="5"/>
      <c r="D3" s="5"/>
      <c r="E3" s="6"/>
      <c r="F3" s="6"/>
      <c r="G3" s="7" t="s">
        <v>121</v>
      </c>
    </row>
    <row r="4" ht="21.75" customHeight="1" spans="1:7">
      <c r="A4" s="8" t="s">
        <v>235</v>
      </c>
      <c r="B4" s="8" t="s">
        <v>234</v>
      </c>
      <c r="C4" s="8" t="s">
        <v>133</v>
      </c>
      <c r="D4" s="9" t="s">
        <v>490</v>
      </c>
      <c r="E4" s="10" t="s">
        <v>33</v>
      </c>
      <c r="F4" s="11"/>
      <c r="G4" s="12"/>
    </row>
    <row r="5" ht="21.75" customHeight="1" spans="1:7">
      <c r="A5" s="13"/>
      <c r="B5" s="13"/>
      <c r="C5" s="13"/>
      <c r="D5" s="14"/>
      <c r="E5" s="15" t="s">
        <v>491</v>
      </c>
      <c r="F5" s="9" t="s">
        <v>492</v>
      </c>
      <c r="G5" s="9" t="s">
        <v>493</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9700000</v>
      </c>
      <c r="F8" s="22">
        <v>9700000</v>
      </c>
      <c r="G8" s="22">
        <v>9700000</v>
      </c>
    </row>
    <row r="9" ht="29.9" customHeight="1" spans="1:7">
      <c r="A9" s="20"/>
      <c r="B9" s="20" t="s">
        <v>494</v>
      </c>
      <c r="C9" s="20" t="s">
        <v>257</v>
      </c>
      <c r="D9" s="20" t="s">
        <v>495</v>
      </c>
      <c r="E9" s="22">
        <v>9700000</v>
      </c>
      <c r="F9" s="22">
        <v>9700000</v>
      </c>
      <c r="G9" s="22">
        <v>9700000</v>
      </c>
    </row>
    <row r="10" ht="18.75" customHeight="1" spans="1:7">
      <c r="A10" s="23" t="s">
        <v>30</v>
      </c>
      <c r="B10" s="24" t="s">
        <v>496</v>
      </c>
      <c r="C10" s="24"/>
      <c r="D10" s="25"/>
      <c r="E10" s="22">
        <v>9700000</v>
      </c>
      <c r="F10" s="22">
        <v>9700000</v>
      </c>
      <c r="G10" s="22">
        <v>9700000</v>
      </c>
    </row>
  </sheetData>
  <mergeCells count="11">
    <mergeCell ref="A2:G2"/>
    <mergeCell ref="A3:D3"/>
    <mergeCell ref="E4:G4"/>
    <mergeCell ref="A10:D10"/>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石琳</cp:lastModifiedBy>
  <dcterms:created xsi:type="dcterms:W3CDTF">2026-02-08T10:49:00Z</dcterms:created>
  <dcterms:modified xsi:type="dcterms:W3CDTF">2026-02-12T10:27:23Z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661E08F20CCC4B0095B304D69AE542FD_13</vt:lpwstr>
  </property>
  <property fmtid="{D5CDD505-2E9C-101B-9397-08002B2CF9AE}" pid="3" name="KSOProductBuildVer">
    <vt:lpwstr>2052-12.1.0.24657</vt:lpwstr>
  </property>
  <property fmtid="{D5CDD505-2E9C-101B-9397-08002B2CF9AE}" pid="4" name="CalculationRule">
    <vt:i4>0</vt:i4>
  </property>
</Properties>
</file>